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docProps/core.xml" ContentType="application/vnd.openxmlformats-package.core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2c9191bf19994c67" /><ns0:Relationship Id="rIdPpcCore" Type="http://schemas.openxmlformats.org/package/2006/relationships/metadata/core-properties" Target="docProps/core.xml" /></ns0: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Register" sheetId="1" ns1:id="R540626a852a84d9e"/>
    <ns0:sheet name="Worked example" sheetId="2" ns1:id="R19704c17cc1d43cf"/>
    <ns0:sheet name="Guide" sheetId="3" ns1:id="R9d3be1d2e9e04712"/>
  </ns0:sheet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sz val="11"/>
      <x:color rgb="FF243748"/>
      <x:name val="Arial"/>
    </x:font>
    <x:font>
      <x:b/>
      <x:sz val="16"/>
      <x:color rgb="FF183047"/>
      <x:name val="Arial"/>
    </x:font>
    <x:font>
      <x:i/>
      <x:sz val="10"/>
      <x:color rgb="FF5B6B79"/>
      <x:name val="Arial"/>
    </x:font>
    <x:font>
      <x:sz val="11"/>
      <x:color rgb="FF245C99"/>
      <x:name val="Arial"/>
    </x:font>
    <x:font>
      <x:b/>
      <x:sz val="11"/>
      <x:color rgb="FFFFFFFF"/>
      <x:name val="Arial"/>
    </x:font>
    <x:font>
      <x:b/>
      <x:sz val="11"/>
      <x:color rgb="FF2437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83047"/>
      </x:patternFill>
    </x:fill>
    <x:fill>
      <x:patternFill patternType="solid">
        <x:fgColor rgb="FFEEF2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047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2"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cf34b22b04b85" /><Relationship Type="http://schemas.openxmlformats.org/officeDocument/2006/relationships/theme" Target="/xl/theme/theme1.xml" Id="R61bc15dfd6a14f59" /><Relationship Type="http://schemas.openxmlformats.org/officeDocument/2006/relationships/sharedStrings" Target="/xl/sharedStrings.xml" Id="Ra509f4103f58499a" /><Relationship Type="http://schemas.openxmlformats.org/officeDocument/2006/relationships/worksheet" Target="/xl/worksheets/sheet1.xml" Id="R540626a852a84d9e" /><Relationship Type="http://schemas.openxmlformats.org/officeDocument/2006/relationships/worksheet" Target="/xl/worksheets/sheet2.xml" Id="R19704c17cc1d43cf" /><Relationship Type="http://schemas.openxmlformats.org/officeDocument/2006/relationships/worksheet" Target="/xl/worksheets/sheet3.xml" Id="R9d3be1d2e9e047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047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23" hidden="0" customWidth="1"/>
    <x:col min="4" max="4" width="18" hidden="0" customWidth="1"/>
    <x:col min="5" max="5" width="18" hidden="0" customWidth="1"/>
    <x:col min="6" max="6" width="18" hidden="0" customWidth="1"/>
    <x:col min="7" max="7" width="29" hidden="0" customWidth="1"/>
    <x:col min="8" max="8" width="22" hidden="0" customWidth="1"/>
    <x:col min="9" max="9" width="19" hidden="0" customWidth="1"/>
    <x:col min="10" max="10" width="32" hidden="0" customWidth="1"/>
    <x:col min="11" max="11" width="3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Closeout and readiness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5" t="str">
        <x:v>Pacific Project Controls  |  BLANK TEMPLATE. Replace yellow inputs with your project records.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Project</x:v>
      </x:c>
      <x:c r="B5" s="7"/>
      <x:c r="C5" s="2"/>
      <x:c r="D5" s="2" t="str">
        <x:v>As of</x:v>
      </x:c>
      <x:c r="E5" s="8"/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 t="str">
        <x:v>Records</x:v>
      </x:c>
      <x:c r="B7" s="2" t="str">
        <x:f>IF(COUNTA(A12:I26)=0,"",E7+I7)</x:f>
      </x:c>
      <x:c r="C7" s="2"/>
      <x:c r="D7" s="2" t="str">
        <x:v>Evidence complete</x:v>
      </x:c>
      <x:c r="E7" s="2" t="str">
        <x:f>IF(COUNTA(A12:I26)=0,"",COUNTIFS(J12:J26,"Evidence complete"))</x:f>
      </x:c>
      <x:c r="F7" s="2"/>
      <x:c r="G7" s="2" t="str">
        <x:v>Other records needing review</x:v>
      </x:c>
      <x:c r="H7" s="2"/>
      <x:c r="I7" s="2" t="str">
        <x:f>IF(COUNTA(A12:I26)=0,"",SUM(COUNTIFS(J12:J26,"Missing ID"),COUNTIFS(J12:J26,"Duplicate ID"),COUNTIFS(J12:J26,"Missing core input"),COUNTIFS(J12:J26,"Missing reporting date"),COUNTIFS(J12:J26,"Invalid reporting date"),COUNTIFS(J12:J26,"Invalid due date"),COUNTIFS(J12:J26,"Invalid submitted date"),COUNTIFS(J12:J26,"Invalid accepted date"),COUNTIFS(J12:J26,"Missing submission date"),COUNTIFS(J12:J26,"Invalid date sequence"),COUNTIFS(J12:J26,"Future actual date"),COUNTIFS(J12:J26,"Open: acceptance needed"),COUNTIFS(J12:J26,"Evidence or reviewer missing"),COUNTIFS(J12:J26,"Unresolved dependency")))</x:f>
      </x:c>
      <x:c r="J7" s="2"/>
      <x:c r="K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 t="str">
        <x:v>A submitted item remains open until acceptance evidence, reviewer and dependency clearance are recorded.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44" customHeight="1">
      <x:c r="A11" s="12" t="str">
        <x:v>Item ID</x:v>
      </x:c>
      <x:c r="B11" s="12" t="str">
        <x:v>Deliverable</x:v>
      </x:c>
      <x:c r="C11" s="12" t="str">
        <x:v>Responsible party</x:v>
      </x:c>
      <x:c r="D11" s="12" t="str">
        <x:v>Needed by</x:v>
      </x:c>
      <x:c r="E11" s="12" t="str">
        <x:v>Submitted on</x:v>
      </x:c>
      <x:c r="F11" s="12" t="str">
        <x:v>Accepted on</x:v>
      </x:c>
      <x:c r="G11" s="12" t="str">
        <x:v>Acceptance evidence</x:v>
      </x:c>
      <x:c r="H11" s="12" t="str">
        <x:v>Accepting reviewer</x:v>
      </x:c>
      <x:c r="I11" s="12" t="str">
        <x:v>Dependencies cleared?</x:v>
      </x:c>
      <x:c r="J11" s="12" t="str">
        <x:v>Record status</x:v>
      </x:c>
      <x:c r="K11" s="12" t="str">
        <x:v>Days late</x:v>
      </x:c>
    </x:row>
    <x:row r="12" ht="44" customHeight="1">
      <x:c r="A12" s="7"/>
      <x:c r="B12" s="14"/>
      <x:c r="C12" s="14"/>
      <x:c r="D12" s="8"/>
      <x:c r="E12" s="8"/>
      <x:c r="F12" s="8"/>
      <x:c r="G12" s="14"/>
      <x:c r="H12" s="14"/>
      <x:c r="I12" s="14"/>
      <x:c r="J12" s="15" t="str">
        <x:f>IF(COUNTA(A12:I12)=0,"",IF(LEN(A12&amp;"")=0,"Missing ID",IF(COUNTIFS($A$12:$A$26,A12)&gt;1,"Duplicate ID",IF(OR(LEN(B12&amp;"")=0,LEN(C12&amp;"")=0,LEN(D12&amp;"")=0),"Missing core input",IF(LEN($E$5&amp;"")=0,"Missing reporting date",IF(NOT(IF(ISNUMBER($E$5),AND($E$5&gt;=DATE(2000,1,1),$E$5&lt;=DATE(2100,12,31),$E$5=INT($E$5)),FALSE)),"Invalid reporting date",IF(NOT(IF(ISNUMBER(D12),AND(D12&gt;=DATE(2000,1,1),D12&lt;=DATE(2100,12,31),D12=INT(D12)),FALSE)),"Invalid due date",IF(AND(LEN(E12&amp;"")&gt;0,NOT(IF(ISNUMBER(E12),AND(E12&gt;=DATE(2000,1,1),E12&lt;=DATE(2100,12,31),E12=INT(E12)),FALSE))),"Invalid submitted date",IF(AND(LEN(F12&amp;"")&gt;0,NOT(IF(ISNUMBER(F12),AND(F12&gt;=DATE(2000,1,1),F12&lt;=DATE(2100,12,31),F12=INT(F12)),FALSE))),"Invalid accepted date",IF(AND(LEN(F12&amp;"")&gt;0,LEN(E12&amp;"")=0),"Missing submission date",IF(AND(LEN(F12&amp;"")&gt;0,F12&lt;E12),"Invalid date sequence",IF(OR(AND(LEN(E12&amp;"")&gt;0,E12&gt;$E$5),AND(LEN(F12&amp;"")&gt;0,F12&gt;$E$5)),"Future actual date",IF(LEN(F12&amp;"")=0,"Open: acceptance needed",IF(OR(LEN(G12&amp;"")=0,LEN(H12&amp;"")=0),"Evidence or reviewer missing",IF(I12&lt;&gt;"Yes","Unresolved dependency","Evidence complete")))))))))))))))</x:f>
      </x:c>
      <x:c r="K12" s="13" t="str">
        <x:f>IF(COUNTA(A12:I12)=0,"",IF(OR(LEN(D12&amp;"")=0,LEN($E$5&amp;"")=0),"",IF(AND(IF(ISNUMBER(D12),AND(D12&gt;=DATE(2000,1,1),D12&lt;=DATE(2100,12,31),D12=INT(D12)),FALSE),IF(ISNUMBER($E$5),AND($E$5&gt;=DATE(2000,1,1),$E$5&lt;=DATE(2100,12,31),$E$5=INT($E$5)),FALSE)),IF(J12="Evidence complete",MAX(0,F12-D12),MAX(0,$E$5-D12)),"Invalid date")))</x:f>
      </x:c>
    </x:row>
    <x:row r="13" ht="44" customHeight="1">
      <x:c r="A13" s="7"/>
      <x:c r="B13" s="14"/>
      <x:c r="C13" s="14"/>
      <x:c r="D13" s="8"/>
      <x:c r="E13" s="8"/>
      <x:c r="F13" s="8"/>
      <x:c r="G13" s="14"/>
      <x:c r="H13" s="14"/>
      <x:c r="I13" s="14"/>
      <x:c r="J13" s="15" t="str">
        <x:f>IF(COUNTA(A13:I13)=0,"",IF(LEN(A13&amp;"")=0,"Missing ID",IF(COUNTIFS($A$12:$A$26,A13)&gt;1,"Duplicate ID",IF(OR(LEN(B13&amp;"")=0,LEN(C13&amp;"")=0,LEN(D13&amp;"")=0),"Missing core input",IF(LEN($E$5&amp;"")=0,"Missing reporting date",IF(NOT(IF(ISNUMBER($E$5),AND($E$5&gt;=DATE(2000,1,1),$E$5&lt;=DATE(2100,12,31),$E$5=INT($E$5)),FALSE)),"Invalid reporting date",IF(NOT(IF(ISNUMBER(D13),AND(D13&gt;=DATE(2000,1,1),D13&lt;=DATE(2100,12,31),D13=INT(D13)),FALSE)),"Invalid due date",IF(AND(LEN(E13&amp;"")&gt;0,NOT(IF(ISNUMBER(E13),AND(E13&gt;=DATE(2000,1,1),E13&lt;=DATE(2100,12,31),E13=INT(E13)),FALSE))),"Invalid submitted date",IF(AND(LEN(F13&amp;"")&gt;0,NOT(IF(ISNUMBER(F13),AND(F13&gt;=DATE(2000,1,1),F13&lt;=DATE(2100,12,31),F13=INT(F13)),FALSE))),"Invalid accepted date",IF(AND(LEN(F13&amp;"")&gt;0,LEN(E13&amp;"")=0),"Missing submission date",IF(AND(LEN(F13&amp;"")&gt;0,F13&lt;E13),"Invalid date sequence",IF(OR(AND(LEN(E13&amp;"")&gt;0,E13&gt;$E$5),AND(LEN(F13&amp;"")&gt;0,F13&gt;$E$5)),"Future actual date",IF(LEN(F13&amp;"")=0,"Open: acceptance needed",IF(OR(LEN(G13&amp;"")=0,LEN(H13&amp;"")=0),"Evidence or reviewer missing",IF(I13&lt;&gt;"Yes","Unresolved dependency","Evidence complete")))))))))))))))</x:f>
      </x:c>
      <x:c r="K13" s="13" t="str">
        <x:f>IF(COUNTA(A13:I13)=0,"",IF(OR(LEN(D13&amp;"")=0,LEN($E$5&amp;"")=0),"",IF(AND(IF(ISNUMBER(D13),AND(D13&gt;=DATE(2000,1,1),D13&lt;=DATE(2100,12,31),D13=INT(D13)),FALSE),IF(ISNUMBER($E$5),AND($E$5&gt;=DATE(2000,1,1),$E$5&lt;=DATE(2100,12,31),$E$5=INT($E$5)),FALSE)),IF(J13="Evidence complete",MAX(0,F13-D13),MAX(0,$E$5-D13)),"Invalid date")))</x:f>
      </x:c>
    </x:row>
    <x:row r="14" ht="44" customHeight="1">
      <x:c r="A14" s="7"/>
      <x:c r="B14" s="14"/>
      <x:c r="C14" s="14"/>
      <x:c r="D14" s="8"/>
      <x:c r="E14" s="8"/>
      <x:c r="F14" s="8"/>
      <x:c r="G14" s="14"/>
      <x:c r="H14" s="14"/>
      <x:c r="I14" s="14"/>
      <x:c r="J14" s="15" t="str">
        <x:f>IF(COUNTA(A14:I14)=0,"",IF(LEN(A14&amp;"")=0,"Missing ID",IF(COUNTIFS($A$12:$A$26,A14)&gt;1,"Duplicate ID",IF(OR(LEN(B14&amp;"")=0,LEN(C14&amp;"")=0,LEN(D14&amp;"")=0),"Missing core input",IF(LEN($E$5&amp;"")=0,"Missing reporting date",IF(NOT(IF(ISNUMBER($E$5),AND($E$5&gt;=DATE(2000,1,1),$E$5&lt;=DATE(2100,12,31),$E$5=INT($E$5)),FALSE)),"Invalid reporting date",IF(NOT(IF(ISNUMBER(D14),AND(D14&gt;=DATE(2000,1,1),D14&lt;=DATE(2100,12,31),D14=INT(D14)),FALSE)),"Invalid due date",IF(AND(LEN(E14&amp;"")&gt;0,NOT(IF(ISNUMBER(E14),AND(E14&gt;=DATE(2000,1,1),E14&lt;=DATE(2100,12,31),E14=INT(E14)),FALSE))),"Invalid submitted date",IF(AND(LEN(F14&amp;"")&gt;0,NOT(IF(ISNUMBER(F14),AND(F14&gt;=DATE(2000,1,1),F14&lt;=DATE(2100,12,31),F14=INT(F14)),FALSE))),"Invalid accepted date",IF(AND(LEN(F14&amp;"")&gt;0,LEN(E14&amp;"")=0),"Missing submission date",IF(AND(LEN(F14&amp;"")&gt;0,F14&lt;E14),"Invalid date sequence",IF(OR(AND(LEN(E14&amp;"")&gt;0,E14&gt;$E$5),AND(LEN(F14&amp;"")&gt;0,F14&gt;$E$5)),"Future actual date",IF(LEN(F14&amp;"")=0,"Open: acceptance needed",IF(OR(LEN(G14&amp;"")=0,LEN(H14&amp;"")=0),"Evidence or reviewer missing",IF(I14&lt;&gt;"Yes","Unresolved dependency","Evidence complete")))))))))))))))</x:f>
      </x:c>
      <x:c r="K14" s="13" t="str">
        <x:f>IF(COUNTA(A14:I14)=0,"",IF(OR(LEN(D14&amp;"")=0,LEN($E$5&amp;"")=0),"",IF(AND(IF(ISNUMBER(D14),AND(D14&gt;=DATE(2000,1,1),D14&lt;=DATE(2100,12,31),D14=INT(D14)),FALSE),IF(ISNUMBER($E$5),AND($E$5&gt;=DATE(2000,1,1),$E$5&lt;=DATE(2100,12,31),$E$5=INT($E$5)),FALSE)),IF(J14="Evidence complete",MAX(0,F14-D14),MAX(0,$E$5-D14)),"Invalid date")))</x:f>
      </x:c>
    </x:row>
    <x:row r="15" ht="44" customHeight="1">
      <x:c r="A15" s="7"/>
      <x:c r="B15" s="14"/>
      <x:c r="C15" s="14"/>
      <x:c r="D15" s="8"/>
      <x:c r="E15" s="8"/>
      <x:c r="F15" s="8"/>
      <x:c r="G15" s="14"/>
      <x:c r="H15" s="14"/>
      <x:c r="I15" s="14"/>
      <x:c r="J15" s="15" t="str">
        <x:f>IF(COUNTA(A15:I15)=0,"",IF(LEN(A15&amp;"")=0,"Missing ID",IF(COUNTIFS($A$12:$A$26,A15)&gt;1,"Duplicate ID",IF(OR(LEN(B15&amp;"")=0,LEN(C15&amp;"")=0,LEN(D15&amp;"")=0),"Missing core input",IF(LEN($E$5&amp;"")=0,"Missing reporting date",IF(NOT(IF(ISNUMBER($E$5),AND($E$5&gt;=DATE(2000,1,1),$E$5&lt;=DATE(2100,12,31),$E$5=INT($E$5)),FALSE)),"Invalid reporting date",IF(NOT(IF(ISNUMBER(D15),AND(D15&gt;=DATE(2000,1,1),D15&lt;=DATE(2100,12,31),D15=INT(D15)),FALSE)),"Invalid due date",IF(AND(LEN(E15&amp;"")&gt;0,NOT(IF(ISNUMBER(E15),AND(E15&gt;=DATE(2000,1,1),E15&lt;=DATE(2100,12,31),E15=INT(E15)),FALSE))),"Invalid submitted date",IF(AND(LEN(F15&amp;"")&gt;0,NOT(IF(ISNUMBER(F15),AND(F15&gt;=DATE(2000,1,1),F15&lt;=DATE(2100,12,31),F15=INT(F15)),FALSE))),"Invalid accepted date",IF(AND(LEN(F15&amp;"")&gt;0,LEN(E15&amp;"")=0),"Missing submission date",IF(AND(LEN(F15&amp;"")&gt;0,F15&lt;E15),"Invalid date sequence",IF(OR(AND(LEN(E15&amp;"")&gt;0,E15&gt;$E$5),AND(LEN(F15&amp;"")&gt;0,F15&gt;$E$5)),"Future actual date",IF(LEN(F15&amp;"")=0,"Open: acceptance needed",IF(OR(LEN(G15&amp;"")=0,LEN(H15&amp;"")=0),"Evidence or reviewer missing",IF(I15&lt;&gt;"Yes","Unresolved dependency","Evidence complete")))))))))))))))</x:f>
      </x:c>
      <x:c r="K15" s="13" t="str">
        <x:f>IF(COUNTA(A15:I15)=0,"",IF(OR(LEN(D15&amp;"")=0,LEN($E$5&amp;"")=0),"",IF(AND(IF(ISNUMBER(D15),AND(D15&gt;=DATE(2000,1,1),D15&lt;=DATE(2100,12,31),D15=INT(D15)),FALSE),IF(ISNUMBER($E$5),AND($E$5&gt;=DATE(2000,1,1),$E$5&lt;=DATE(2100,12,31),$E$5=INT($E$5)),FALSE)),IF(J15="Evidence complete",MAX(0,F15-D15),MAX(0,$E$5-D15)),"Invalid date")))</x:f>
      </x:c>
    </x:row>
    <x:row r="16" ht="44" customHeight="1">
      <x:c r="A16" s="7"/>
      <x:c r="B16" s="14"/>
      <x:c r="C16" s="14"/>
      <x:c r="D16" s="8"/>
      <x:c r="E16" s="8"/>
      <x:c r="F16" s="8"/>
      <x:c r="G16" s="14"/>
      <x:c r="H16" s="14"/>
      <x:c r="I16" s="14"/>
      <x:c r="J16" s="15" t="str">
        <x:f>IF(COUNTA(A16:I16)=0,"",IF(LEN(A16&amp;"")=0,"Missing ID",IF(COUNTIFS($A$12:$A$26,A16)&gt;1,"Duplicate ID",IF(OR(LEN(B16&amp;"")=0,LEN(C16&amp;"")=0,LEN(D16&amp;"")=0),"Missing core input",IF(LEN($E$5&amp;"")=0,"Missing reporting date",IF(NOT(IF(ISNUMBER($E$5),AND($E$5&gt;=DATE(2000,1,1),$E$5&lt;=DATE(2100,12,31),$E$5=INT($E$5)),FALSE)),"Invalid reporting date",IF(NOT(IF(ISNUMBER(D16),AND(D16&gt;=DATE(2000,1,1),D16&lt;=DATE(2100,12,31),D16=INT(D16)),FALSE)),"Invalid due date",IF(AND(LEN(E16&amp;"")&gt;0,NOT(IF(ISNUMBER(E16),AND(E16&gt;=DATE(2000,1,1),E16&lt;=DATE(2100,12,31),E16=INT(E16)),FALSE))),"Invalid submitted date",IF(AND(LEN(F16&amp;"")&gt;0,NOT(IF(ISNUMBER(F16),AND(F16&gt;=DATE(2000,1,1),F16&lt;=DATE(2100,12,31),F16=INT(F16)),FALSE))),"Invalid accepted date",IF(AND(LEN(F16&amp;"")&gt;0,LEN(E16&amp;"")=0),"Missing submission date",IF(AND(LEN(F16&amp;"")&gt;0,F16&lt;E16),"Invalid date sequence",IF(OR(AND(LEN(E16&amp;"")&gt;0,E16&gt;$E$5),AND(LEN(F16&amp;"")&gt;0,F16&gt;$E$5)),"Future actual date",IF(LEN(F16&amp;"")=0,"Open: acceptance needed",IF(OR(LEN(G16&amp;"")=0,LEN(H16&amp;"")=0),"Evidence or reviewer missing",IF(I16&lt;&gt;"Yes","Unresolved dependency","Evidence complete")))))))))))))))</x:f>
      </x:c>
      <x:c r="K16" s="13" t="str">
        <x:f>IF(COUNTA(A16:I16)=0,"",IF(OR(LEN(D16&amp;"")=0,LEN($E$5&amp;"")=0),"",IF(AND(IF(ISNUMBER(D16),AND(D16&gt;=DATE(2000,1,1),D16&lt;=DATE(2100,12,31),D16=INT(D16)),FALSE),IF(ISNUMBER($E$5),AND($E$5&gt;=DATE(2000,1,1),$E$5&lt;=DATE(2100,12,31),$E$5=INT($E$5)),FALSE)),IF(J16="Evidence complete",MAX(0,F16-D16),MAX(0,$E$5-D16)),"Invalid date")))</x:f>
      </x:c>
    </x:row>
    <x:row r="17" ht="44" customHeight="1">
      <x:c r="A17" s="7"/>
      <x:c r="B17" s="14"/>
      <x:c r="C17" s="14"/>
      <x:c r="D17" s="8"/>
      <x:c r="E17" s="8"/>
      <x:c r="F17" s="8"/>
      <x:c r="G17" s="14"/>
      <x:c r="H17" s="14"/>
      <x:c r="I17" s="14"/>
      <x:c r="J17" s="15" t="str">
        <x:f>IF(COUNTA(A17:I17)=0,"",IF(LEN(A17&amp;"")=0,"Missing ID",IF(COUNTIFS($A$12:$A$26,A17)&gt;1,"Duplicate ID",IF(OR(LEN(B17&amp;"")=0,LEN(C17&amp;"")=0,LEN(D17&amp;"")=0),"Missing core input",IF(LEN($E$5&amp;"")=0,"Missing reporting date",IF(NOT(IF(ISNUMBER($E$5),AND($E$5&gt;=DATE(2000,1,1),$E$5&lt;=DATE(2100,12,31),$E$5=INT($E$5)),FALSE)),"Invalid reporting date",IF(NOT(IF(ISNUMBER(D17),AND(D17&gt;=DATE(2000,1,1),D17&lt;=DATE(2100,12,31),D17=INT(D17)),FALSE)),"Invalid due date",IF(AND(LEN(E17&amp;"")&gt;0,NOT(IF(ISNUMBER(E17),AND(E17&gt;=DATE(2000,1,1),E17&lt;=DATE(2100,12,31),E17=INT(E17)),FALSE))),"Invalid submitted date",IF(AND(LEN(F17&amp;"")&gt;0,NOT(IF(ISNUMBER(F17),AND(F17&gt;=DATE(2000,1,1),F17&lt;=DATE(2100,12,31),F17=INT(F17)),FALSE))),"Invalid accepted date",IF(AND(LEN(F17&amp;"")&gt;0,LEN(E17&amp;"")=0),"Missing submission date",IF(AND(LEN(F17&amp;"")&gt;0,F17&lt;E17),"Invalid date sequence",IF(OR(AND(LEN(E17&amp;"")&gt;0,E17&gt;$E$5),AND(LEN(F17&amp;"")&gt;0,F17&gt;$E$5)),"Future actual date",IF(LEN(F17&amp;"")=0,"Open: acceptance needed",IF(OR(LEN(G17&amp;"")=0,LEN(H17&amp;"")=0),"Evidence or reviewer missing",IF(I17&lt;&gt;"Yes","Unresolved dependency","Evidence complete")))))))))))))))</x:f>
      </x:c>
      <x:c r="K17" s="13" t="str">
        <x:f>IF(COUNTA(A17:I17)=0,"",IF(OR(LEN(D17&amp;"")=0,LEN($E$5&amp;"")=0),"",IF(AND(IF(ISNUMBER(D17),AND(D17&gt;=DATE(2000,1,1),D17&lt;=DATE(2100,12,31),D17=INT(D17)),FALSE),IF(ISNUMBER($E$5),AND($E$5&gt;=DATE(2000,1,1),$E$5&lt;=DATE(2100,12,31),$E$5=INT($E$5)),FALSE)),IF(J17="Evidence complete",MAX(0,F17-D17),MAX(0,$E$5-D17)),"Invalid date")))</x:f>
      </x:c>
    </x:row>
    <x:row r="18" ht="44" customHeight="1">
      <x:c r="A18" s="7"/>
      <x:c r="B18" s="14"/>
      <x:c r="C18" s="14"/>
      <x:c r="D18" s="8"/>
      <x:c r="E18" s="8"/>
      <x:c r="F18" s="8"/>
      <x:c r="G18" s="14"/>
      <x:c r="H18" s="14"/>
      <x:c r="I18" s="14"/>
      <x:c r="J18" s="15" t="str">
        <x:f>IF(COUNTA(A18:I18)=0,"",IF(LEN(A18&amp;"")=0,"Missing ID",IF(COUNTIFS($A$12:$A$26,A18)&gt;1,"Duplicate ID",IF(OR(LEN(B18&amp;"")=0,LEN(C18&amp;"")=0,LEN(D18&amp;"")=0),"Missing core input",IF(LEN($E$5&amp;"")=0,"Missing reporting date",IF(NOT(IF(ISNUMBER($E$5),AND($E$5&gt;=DATE(2000,1,1),$E$5&lt;=DATE(2100,12,31),$E$5=INT($E$5)),FALSE)),"Invalid reporting date",IF(NOT(IF(ISNUMBER(D18),AND(D18&gt;=DATE(2000,1,1),D18&lt;=DATE(2100,12,31),D18=INT(D18)),FALSE)),"Invalid due date",IF(AND(LEN(E18&amp;"")&gt;0,NOT(IF(ISNUMBER(E18),AND(E18&gt;=DATE(2000,1,1),E18&lt;=DATE(2100,12,31),E18=INT(E18)),FALSE))),"Invalid submitted date",IF(AND(LEN(F18&amp;"")&gt;0,NOT(IF(ISNUMBER(F18),AND(F18&gt;=DATE(2000,1,1),F18&lt;=DATE(2100,12,31),F18=INT(F18)),FALSE))),"Invalid accepted date",IF(AND(LEN(F18&amp;"")&gt;0,LEN(E18&amp;"")=0),"Missing submission date",IF(AND(LEN(F18&amp;"")&gt;0,F18&lt;E18),"Invalid date sequence",IF(OR(AND(LEN(E18&amp;"")&gt;0,E18&gt;$E$5),AND(LEN(F18&amp;"")&gt;0,F18&gt;$E$5)),"Future actual date",IF(LEN(F18&amp;"")=0,"Open: acceptance needed",IF(OR(LEN(G18&amp;"")=0,LEN(H18&amp;"")=0),"Evidence or reviewer missing",IF(I18&lt;&gt;"Yes","Unresolved dependency","Evidence complete")))))))))))))))</x:f>
      </x:c>
      <x:c r="K18" s="13" t="str">
        <x:f>IF(COUNTA(A18:I18)=0,"",IF(OR(LEN(D18&amp;"")=0,LEN($E$5&amp;"")=0),"",IF(AND(IF(ISNUMBER(D18),AND(D18&gt;=DATE(2000,1,1),D18&lt;=DATE(2100,12,31),D18=INT(D18)),FALSE),IF(ISNUMBER($E$5),AND($E$5&gt;=DATE(2000,1,1),$E$5&lt;=DATE(2100,12,31),$E$5=INT($E$5)),FALSE)),IF(J18="Evidence complete",MAX(0,F18-D18),MAX(0,$E$5-D18)),"Invalid date")))</x:f>
      </x:c>
    </x:row>
    <x:row r="19" ht="44" customHeight="1">
      <x:c r="A19" s="7"/>
      <x:c r="B19" s="14"/>
      <x:c r="C19" s="14"/>
      <x:c r="D19" s="8"/>
      <x:c r="E19" s="8"/>
      <x:c r="F19" s="8"/>
      <x:c r="G19" s="14"/>
      <x:c r="H19" s="14"/>
      <x:c r="I19" s="14"/>
      <x:c r="J19" s="15" t="str">
        <x:f>IF(COUNTA(A19:I19)=0,"",IF(LEN(A19&amp;"")=0,"Missing ID",IF(COUNTIFS($A$12:$A$26,A19)&gt;1,"Duplicate ID",IF(OR(LEN(B19&amp;"")=0,LEN(C19&amp;"")=0,LEN(D19&amp;"")=0),"Missing core input",IF(LEN($E$5&amp;"")=0,"Missing reporting date",IF(NOT(IF(ISNUMBER($E$5),AND($E$5&gt;=DATE(2000,1,1),$E$5&lt;=DATE(2100,12,31),$E$5=INT($E$5)),FALSE)),"Invalid reporting date",IF(NOT(IF(ISNUMBER(D19),AND(D19&gt;=DATE(2000,1,1),D19&lt;=DATE(2100,12,31),D19=INT(D19)),FALSE)),"Invalid due date",IF(AND(LEN(E19&amp;"")&gt;0,NOT(IF(ISNUMBER(E19),AND(E19&gt;=DATE(2000,1,1),E19&lt;=DATE(2100,12,31),E19=INT(E19)),FALSE))),"Invalid submitted date",IF(AND(LEN(F19&amp;"")&gt;0,NOT(IF(ISNUMBER(F19),AND(F19&gt;=DATE(2000,1,1),F19&lt;=DATE(2100,12,31),F19=INT(F19)),FALSE))),"Invalid accepted date",IF(AND(LEN(F19&amp;"")&gt;0,LEN(E19&amp;"")=0),"Missing submission date",IF(AND(LEN(F19&amp;"")&gt;0,F19&lt;E19),"Invalid date sequence",IF(OR(AND(LEN(E19&amp;"")&gt;0,E19&gt;$E$5),AND(LEN(F19&amp;"")&gt;0,F19&gt;$E$5)),"Future actual date",IF(LEN(F19&amp;"")=0,"Open: acceptance needed",IF(OR(LEN(G19&amp;"")=0,LEN(H19&amp;"")=0),"Evidence or reviewer missing",IF(I19&lt;&gt;"Yes","Unresolved dependency","Evidence complete")))))))))))))))</x:f>
      </x:c>
      <x:c r="K19" s="13" t="str">
        <x:f>IF(COUNTA(A19:I19)=0,"",IF(OR(LEN(D19&amp;"")=0,LEN($E$5&amp;"")=0),"",IF(AND(IF(ISNUMBER(D19),AND(D19&gt;=DATE(2000,1,1),D19&lt;=DATE(2100,12,31),D19=INT(D19)),FALSE),IF(ISNUMBER($E$5),AND($E$5&gt;=DATE(2000,1,1),$E$5&lt;=DATE(2100,12,31),$E$5=INT($E$5)),FALSE)),IF(J19="Evidence complete",MAX(0,F19-D19),MAX(0,$E$5-D19)),"Invalid date")))</x:f>
      </x:c>
    </x:row>
    <x:row r="20" ht="44" customHeight="1">
      <x:c r="A20" s="7"/>
      <x:c r="B20" s="14"/>
      <x:c r="C20" s="14"/>
      <x:c r="D20" s="8"/>
      <x:c r="E20" s="8"/>
      <x:c r="F20" s="8"/>
      <x:c r="G20" s="14"/>
      <x:c r="H20" s="14"/>
      <x:c r="I20" s="14"/>
      <x:c r="J20" s="15" t="str">
        <x:f>IF(COUNTA(A20:I20)=0,"",IF(LEN(A20&amp;"")=0,"Missing ID",IF(COUNTIFS($A$12:$A$26,A20)&gt;1,"Duplicate ID",IF(OR(LEN(B20&amp;"")=0,LEN(C20&amp;"")=0,LEN(D20&amp;"")=0),"Missing core input",IF(LEN($E$5&amp;"")=0,"Missing reporting date",IF(NOT(IF(ISNUMBER($E$5),AND($E$5&gt;=DATE(2000,1,1),$E$5&lt;=DATE(2100,12,31),$E$5=INT($E$5)),FALSE)),"Invalid reporting date",IF(NOT(IF(ISNUMBER(D20),AND(D20&gt;=DATE(2000,1,1),D20&lt;=DATE(2100,12,31),D20=INT(D20)),FALSE)),"Invalid due date",IF(AND(LEN(E20&amp;"")&gt;0,NOT(IF(ISNUMBER(E20),AND(E20&gt;=DATE(2000,1,1),E20&lt;=DATE(2100,12,31),E20=INT(E20)),FALSE))),"Invalid submitted date",IF(AND(LEN(F20&amp;"")&gt;0,NOT(IF(ISNUMBER(F20),AND(F20&gt;=DATE(2000,1,1),F20&lt;=DATE(2100,12,31),F20=INT(F20)),FALSE))),"Invalid accepted date",IF(AND(LEN(F20&amp;"")&gt;0,LEN(E20&amp;"")=0),"Missing submission date",IF(AND(LEN(F20&amp;"")&gt;0,F20&lt;E20),"Invalid date sequence",IF(OR(AND(LEN(E20&amp;"")&gt;0,E20&gt;$E$5),AND(LEN(F20&amp;"")&gt;0,F20&gt;$E$5)),"Future actual date",IF(LEN(F20&amp;"")=0,"Open: acceptance needed",IF(OR(LEN(G20&amp;"")=0,LEN(H20&amp;"")=0),"Evidence or reviewer missing",IF(I20&lt;&gt;"Yes","Unresolved dependency","Evidence complete")))))))))))))))</x:f>
      </x:c>
      <x:c r="K20" s="13" t="str">
        <x:f>IF(COUNTA(A20:I20)=0,"",IF(OR(LEN(D20&amp;"")=0,LEN($E$5&amp;"")=0),"",IF(AND(IF(ISNUMBER(D20),AND(D20&gt;=DATE(2000,1,1),D20&lt;=DATE(2100,12,31),D20=INT(D20)),FALSE),IF(ISNUMBER($E$5),AND($E$5&gt;=DATE(2000,1,1),$E$5&lt;=DATE(2100,12,31),$E$5=INT($E$5)),FALSE)),IF(J20="Evidence complete",MAX(0,F20-D20),MAX(0,$E$5-D20)),"Invalid date")))</x:f>
      </x:c>
    </x:row>
    <x:row r="21" ht="44" customHeight="1">
      <x:c r="A21" s="7"/>
      <x:c r="B21" s="14"/>
      <x:c r="C21" s="14"/>
      <x:c r="D21" s="8"/>
      <x:c r="E21" s="8"/>
      <x:c r="F21" s="8"/>
      <x:c r="G21" s="14"/>
      <x:c r="H21" s="14"/>
      <x:c r="I21" s="14"/>
      <x:c r="J21" s="15" t="str">
        <x:f>IF(COUNTA(A21:I21)=0,"",IF(LEN(A21&amp;"")=0,"Missing ID",IF(COUNTIFS($A$12:$A$26,A21)&gt;1,"Duplicate ID",IF(OR(LEN(B21&amp;"")=0,LEN(C21&amp;"")=0,LEN(D21&amp;"")=0),"Missing core input",IF(LEN($E$5&amp;"")=0,"Missing reporting date",IF(NOT(IF(ISNUMBER($E$5),AND($E$5&gt;=DATE(2000,1,1),$E$5&lt;=DATE(2100,12,31),$E$5=INT($E$5)),FALSE)),"Invalid reporting date",IF(NOT(IF(ISNUMBER(D21),AND(D21&gt;=DATE(2000,1,1),D21&lt;=DATE(2100,12,31),D21=INT(D21)),FALSE)),"Invalid due date",IF(AND(LEN(E21&amp;"")&gt;0,NOT(IF(ISNUMBER(E21),AND(E21&gt;=DATE(2000,1,1),E21&lt;=DATE(2100,12,31),E21=INT(E21)),FALSE))),"Invalid submitted date",IF(AND(LEN(F21&amp;"")&gt;0,NOT(IF(ISNUMBER(F21),AND(F21&gt;=DATE(2000,1,1),F21&lt;=DATE(2100,12,31),F21=INT(F21)),FALSE))),"Invalid accepted date",IF(AND(LEN(F21&amp;"")&gt;0,LEN(E21&amp;"")=0),"Missing submission date",IF(AND(LEN(F21&amp;"")&gt;0,F21&lt;E21),"Invalid date sequence",IF(OR(AND(LEN(E21&amp;"")&gt;0,E21&gt;$E$5),AND(LEN(F21&amp;"")&gt;0,F21&gt;$E$5)),"Future actual date",IF(LEN(F21&amp;"")=0,"Open: acceptance needed",IF(OR(LEN(G21&amp;"")=0,LEN(H21&amp;"")=0),"Evidence or reviewer missing",IF(I21&lt;&gt;"Yes","Unresolved dependency","Evidence complete")))))))))))))))</x:f>
      </x:c>
      <x:c r="K21" s="13" t="str">
        <x:f>IF(COUNTA(A21:I21)=0,"",IF(OR(LEN(D21&amp;"")=0,LEN($E$5&amp;"")=0),"",IF(AND(IF(ISNUMBER(D21),AND(D21&gt;=DATE(2000,1,1),D21&lt;=DATE(2100,12,31),D21=INT(D21)),FALSE),IF(ISNUMBER($E$5),AND($E$5&gt;=DATE(2000,1,1),$E$5&lt;=DATE(2100,12,31),$E$5=INT($E$5)),FALSE)),IF(J21="Evidence complete",MAX(0,F21-D21),MAX(0,$E$5-D21)),"Invalid date")))</x:f>
      </x:c>
    </x:row>
    <x:row r="22" ht="44" customHeight="1">
      <x:c r="A22" s="7"/>
      <x:c r="B22" s="14"/>
      <x:c r="C22" s="14"/>
      <x:c r="D22" s="8"/>
      <x:c r="E22" s="8"/>
      <x:c r="F22" s="8"/>
      <x:c r="G22" s="14"/>
      <x:c r="H22" s="14"/>
      <x:c r="I22" s="14"/>
      <x:c r="J22" s="15" t="str">
        <x:f>IF(COUNTA(A22:I22)=0,"",IF(LEN(A22&amp;"")=0,"Missing ID",IF(COUNTIFS($A$12:$A$26,A22)&gt;1,"Duplicate ID",IF(OR(LEN(B22&amp;"")=0,LEN(C22&amp;"")=0,LEN(D22&amp;"")=0),"Missing core input",IF(LEN($E$5&amp;"")=0,"Missing reporting date",IF(NOT(IF(ISNUMBER($E$5),AND($E$5&gt;=DATE(2000,1,1),$E$5&lt;=DATE(2100,12,31),$E$5=INT($E$5)),FALSE)),"Invalid reporting date",IF(NOT(IF(ISNUMBER(D22),AND(D22&gt;=DATE(2000,1,1),D22&lt;=DATE(2100,12,31),D22=INT(D22)),FALSE)),"Invalid due date",IF(AND(LEN(E22&amp;"")&gt;0,NOT(IF(ISNUMBER(E22),AND(E22&gt;=DATE(2000,1,1),E22&lt;=DATE(2100,12,31),E22=INT(E22)),FALSE))),"Invalid submitted date",IF(AND(LEN(F22&amp;"")&gt;0,NOT(IF(ISNUMBER(F22),AND(F22&gt;=DATE(2000,1,1),F22&lt;=DATE(2100,12,31),F22=INT(F22)),FALSE))),"Invalid accepted date",IF(AND(LEN(F22&amp;"")&gt;0,LEN(E22&amp;"")=0),"Missing submission date",IF(AND(LEN(F22&amp;"")&gt;0,F22&lt;E22),"Invalid date sequence",IF(OR(AND(LEN(E22&amp;"")&gt;0,E22&gt;$E$5),AND(LEN(F22&amp;"")&gt;0,F22&gt;$E$5)),"Future actual date",IF(LEN(F22&amp;"")=0,"Open: acceptance needed",IF(OR(LEN(G22&amp;"")=0,LEN(H22&amp;"")=0),"Evidence or reviewer missing",IF(I22&lt;&gt;"Yes","Unresolved dependency","Evidence complete")))))))))))))))</x:f>
      </x:c>
      <x:c r="K22" s="13" t="str">
        <x:f>IF(COUNTA(A22:I22)=0,"",IF(OR(LEN(D22&amp;"")=0,LEN($E$5&amp;"")=0),"",IF(AND(IF(ISNUMBER(D22),AND(D22&gt;=DATE(2000,1,1),D22&lt;=DATE(2100,12,31),D22=INT(D22)),FALSE),IF(ISNUMBER($E$5),AND($E$5&gt;=DATE(2000,1,1),$E$5&lt;=DATE(2100,12,31),$E$5=INT($E$5)),FALSE)),IF(J22="Evidence complete",MAX(0,F22-D22),MAX(0,$E$5-D22)),"Invalid date")))</x:f>
      </x:c>
    </x:row>
    <x:row r="23" ht="44" customHeight="1">
      <x:c r="A23" s="7"/>
      <x:c r="B23" s="14"/>
      <x:c r="C23" s="14"/>
      <x:c r="D23" s="8"/>
      <x:c r="E23" s="8"/>
      <x:c r="F23" s="8"/>
      <x:c r="G23" s="14"/>
      <x:c r="H23" s="14"/>
      <x:c r="I23" s="14"/>
      <x:c r="J23" s="15" t="str">
        <x:f>IF(COUNTA(A23:I23)=0,"",IF(LEN(A23&amp;"")=0,"Missing ID",IF(COUNTIFS($A$12:$A$26,A23)&gt;1,"Duplicate ID",IF(OR(LEN(B23&amp;"")=0,LEN(C23&amp;"")=0,LEN(D23&amp;"")=0),"Missing core input",IF(LEN($E$5&amp;"")=0,"Missing reporting date",IF(NOT(IF(ISNUMBER($E$5),AND($E$5&gt;=DATE(2000,1,1),$E$5&lt;=DATE(2100,12,31),$E$5=INT($E$5)),FALSE)),"Invalid reporting date",IF(NOT(IF(ISNUMBER(D23),AND(D23&gt;=DATE(2000,1,1),D23&lt;=DATE(2100,12,31),D23=INT(D23)),FALSE)),"Invalid due date",IF(AND(LEN(E23&amp;"")&gt;0,NOT(IF(ISNUMBER(E23),AND(E23&gt;=DATE(2000,1,1),E23&lt;=DATE(2100,12,31),E23=INT(E23)),FALSE))),"Invalid submitted date",IF(AND(LEN(F23&amp;"")&gt;0,NOT(IF(ISNUMBER(F23),AND(F23&gt;=DATE(2000,1,1),F23&lt;=DATE(2100,12,31),F23=INT(F23)),FALSE))),"Invalid accepted date",IF(AND(LEN(F23&amp;"")&gt;0,LEN(E23&amp;"")=0),"Missing submission date",IF(AND(LEN(F23&amp;"")&gt;0,F23&lt;E23),"Invalid date sequence",IF(OR(AND(LEN(E23&amp;"")&gt;0,E23&gt;$E$5),AND(LEN(F23&amp;"")&gt;0,F23&gt;$E$5)),"Future actual date",IF(LEN(F23&amp;"")=0,"Open: acceptance needed",IF(OR(LEN(G23&amp;"")=0,LEN(H23&amp;"")=0),"Evidence or reviewer missing",IF(I23&lt;&gt;"Yes","Unresolved dependency","Evidence complete")))))))))))))))</x:f>
      </x:c>
      <x:c r="K23" s="13" t="str">
        <x:f>IF(COUNTA(A23:I23)=0,"",IF(OR(LEN(D23&amp;"")=0,LEN($E$5&amp;"")=0),"",IF(AND(IF(ISNUMBER(D23),AND(D23&gt;=DATE(2000,1,1),D23&lt;=DATE(2100,12,31),D23=INT(D23)),FALSE),IF(ISNUMBER($E$5),AND($E$5&gt;=DATE(2000,1,1),$E$5&lt;=DATE(2100,12,31),$E$5=INT($E$5)),FALSE)),IF(J23="Evidence complete",MAX(0,F23-D23),MAX(0,$E$5-D23)),"Invalid date")))</x:f>
      </x:c>
    </x:row>
    <x:row r="24" ht="44" customHeight="1">
      <x:c r="A24" s="7"/>
      <x:c r="B24" s="14"/>
      <x:c r="C24" s="14"/>
      <x:c r="D24" s="8"/>
      <x:c r="E24" s="8"/>
      <x:c r="F24" s="8"/>
      <x:c r="G24" s="14"/>
      <x:c r="H24" s="14"/>
      <x:c r="I24" s="14"/>
      <x:c r="J24" s="15" t="str">
        <x:f>IF(COUNTA(A24:I24)=0,"",IF(LEN(A24&amp;"")=0,"Missing ID",IF(COUNTIFS($A$12:$A$26,A24)&gt;1,"Duplicate ID",IF(OR(LEN(B24&amp;"")=0,LEN(C24&amp;"")=0,LEN(D24&amp;"")=0),"Missing core input",IF(LEN($E$5&amp;"")=0,"Missing reporting date",IF(NOT(IF(ISNUMBER($E$5),AND($E$5&gt;=DATE(2000,1,1),$E$5&lt;=DATE(2100,12,31),$E$5=INT($E$5)),FALSE)),"Invalid reporting date",IF(NOT(IF(ISNUMBER(D24),AND(D24&gt;=DATE(2000,1,1),D24&lt;=DATE(2100,12,31),D24=INT(D24)),FALSE)),"Invalid due date",IF(AND(LEN(E24&amp;"")&gt;0,NOT(IF(ISNUMBER(E24),AND(E24&gt;=DATE(2000,1,1),E24&lt;=DATE(2100,12,31),E24=INT(E24)),FALSE))),"Invalid submitted date",IF(AND(LEN(F24&amp;"")&gt;0,NOT(IF(ISNUMBER(F24),AND(F24&gt;=DATE(2000,1,1),F24&lt;=DATE(2100,12,31),F24=INT(F24)),FALSE))),"Invalid accepted date",IF(AND(LEN(F24&amp;"")&gt;0,LEN(E24&amp;"")=0),"Missing submission date",IF(AND(LEN(F24&amp;"")&gt;0,F24&lt;E24),"Invalid date sequence",IF(OR(AND(LEN(E24&amp;"")&gt;0,E24&gt;$E$5),AND(LEN(F24&amp;"")&gt;0,F24&gt;$E$5)),"Future actual date",IF(LEN(F24&amp;"")=0,"Open: acceptance needed",IF(OR(LEN(G24&amp;"")=0,LEN(H24&amp;"")=0),"Evidence or reviewer missing",IF(I24&lt;&gt;"Yes","Unresolved dependency","Evidence complete")))))))))))))))</x:f>
      </x:c>
      <x:c r="K24" s="13" t="str">
        <x:f>IF(COUNTA(A24:I24)=0,"",IF(OR(LEN(D24&amp;"")=0,LEN($E$5&amp;"")=0),"",IF(AND(IF(ISNUMBER(D24),AND(D24&gt;=DATE(2000,1,1),D24&lt;=DATE(2100,12,31),D24=INT(D24)),FALSE),IF(ISNUMBER($E$5),AND($E$5&gt;=DATE(2000,1,1),$E$5&lt;=DATE(2100,12,31),$E$5=INT($E$5)),FALSE)),IF(J24="Evidence complete",MAX(0,F24-D24),MAX(0,$E$5-D24)),"Invalid date")))</x:f>
      </x:c>
    </x:row>
    <x:row r="25" ht="44" customHeight="1">
      <x:c r="A25" s="7"/>
      <x:c r="B25" s="14"/>
      <x:c r="C25" s="14"/>
      <x:c r="D25" s="8"/>
      <x:c r="E25" s="8"/>
      <x:c r="F25" s="8"/>
      <x:c r="G25" s="14"/>
      <x:c r="H25" s="14"/>
      <x:c r="I25" s="14"/>
      <x:c r="J25" s="15" t="str">
        <x:f>IF(COUNTA(A25:I25)=0,"",IF(LEN(A25&amp;"")=0,"Missing ID",IF(COUNTIFS($A$12:$A$26,A25)&gt;1,"Duplicate ID",IF(OR(LEN(B25&amp;"")=0,LEN(C25&amp;"")=0,LEN(D25&amp;"")=0),"Missing core input",IF(LEN($E$5&amp;"")=0,"Missing reporting date",IF(NOT(IF(ISNUMBER($E$5),AND($E$5&gt;=DATE(2000,1,1),$E$5&lt;=DATE(2100,12,31),$E$5=INT($E$5)),FALSE)),"Invalid reporting date",IF(NOT(IF(ISNUMBER(D25),AND(D25&gt;=DATE(2000,1,1),D25&lt;=DATE(2100,12,31),D25=INT(D25)),FALSE)),"Invalid due date",IF(AND(LEN(E25&amp;"")&gt;0,NOT(IF(ISNUMBER(E25),AND(E25&gt;=DATE(2000,1,1),E25&lt;=DATE(2100,12,31),E25=INT(E25)),FALSE))),"Invalid submitted date",IF(AND(LEN(F25&amp;"")&gt;0,NOT(IF(ISNUMBER(F25),AND(F25&gt;=DATE(2000,1,1),F25&lt;=DATE(2100,12,31),F25=INT(F25)),FALSE))),"Invalid accepted date",IF(AND(LEN(F25&amp;"")&gt;0,LEN(E25&amp;"")=0),"Missing submission date",IF(AND(LEN(F25&amp;"")&gt;0,F25&lt;E25),"Invalid date sequence",IF(OR(AND(LEN(E25&amp;"")&gt;0,E25&gt;$E$5),AND(LEN(F25&amp;"")&gt;0,F25&gt;$E$5)),"Future actual date",IF(LEN(F25&amp;"")=0,"Open: acceptance needed",IF(OR(LEN(G25&amp;"")=0,LEN(H25&amp;"")=0),"Evidence or reviewer missing",IF(I25&lt;&gt;"Yes","Unresolved dependency","Evidence complete")))))))))))))))</x:f>
      </x:c>
      <x:c r="K25" s="13" t="str">
        <x:f>IF(COUNTA(A25:I25)=0,"",IF(OR(LEN(D25&amp;"")=0,LEN($E$5&amp;"")=0),"",IF(AND(IF(ISNUMBER(D25),AND(D25&gt;=DATE(2000,1,1),D25&lt;=DATE(2100,12,31),D25=INT(D25)),FALSE),IF(ISNUMBER($E$5),AND($E$5&gt;=DATE(2000,1,1),$E$5&lt;=DATE(2100,12,31),$E$5=INT($E$5)),FALSE)),IF(J25="Evidence complete",MAX(0,F25-D25),MAX(0,$E$5-D25)),"Invalid date")))</x:f>
      </x:c>
    </x:row>
    <x:row r="26" ht="44" customHeight="1">
      <x:c r="A26" s="7"/>
      <x:c r="B26" s="14"/>
      <x:c r="C26" s="14"/>
      <x:c r="D26" s="8"/>
      <x:c r="E26" s="8"/>
      <x:c r="F26" s="8"/>
      <x:c r="G26" s="14"/>
      <x:c r="H26" s="14"/>
      <x:c r="I26" s="14"/>
      <x:c r="J26" s="15" t="str">
        <x:f>IF(COUNTA(A26:I26)=0,"",IF(LEN(A26&amp;"")=0,"Missing ID",IF(COUNTIFS($A$12:$A$26,A26)&gt;1,"Duplicate ID",IF(OR(LEN(B26&amp;"")=0,LEN(C26&amp;"")=0,LEN(D26&amp;"")=0),"Missing core input",IF(LEN($E$5&amp;"")=0,"Missing reporting date",IF(NOT(IF(ISNUMBER($E$5),AND($E$5&gt;=DATE(2000,1,1),$E$5&lt;=DATE(2100,12,31),$E$5=INT($E$5)),FALSE)),"Invalid reporting date",IF(NOT(IF(ISNUMBER(D26),AND(D26&gt;=DATE(2000,1,1),D26&lt;=DATE(2100,12,31),D26=INT(D26)),FALSE)),"Invalid due date",IF(AND(LEN(E26&amp;"")&gt;0,NOT(IF(ISNUMBER(E26),AND(E26&gt;=DATE(2000,1,1),E26&lt;=DATE(2100,12,31),E26=INT(E26)),FALSE))),"Invalid submitted date",IF(AND(LEN(F26&amp;"")&gt;0,NOT(IF(ISNUMBER(F26),AND(F26&gt;=DATE(2000,1,1),F26&lt;=DATE(2100,12,31),F26=INT(F26)),FALSE))),"Invalid accepted date",IF(AND(LEN(F26&amp;"")&gt;0,LEN(E26&amp;"")=0),"Missing submission date",IF(AND(LEN(F26&amp;"")&gt;0,F26&lt;E26),"Invalid date sequence",IF(OR(AND(LEN(E26&amp;"")&gt;0,E26&gt;$E$5),AND(LEN(F26&amp;"")&gt;0,F26&gt;$E$5)),"Future actual date",IF(LEN(F26&amp;"")=0,"Open: acceptance needed",IF(OR(LEN(G26&amp;"")=0,LEN(H26&amp;"")=0),"Evidence or reviewer missing",IF(I26&lt;&gt;"Yes","Unresolved dependency","Evidence complete")))))))))))))))</x:f>
      </x:c>
      <x:c r="K26" s="13" t="str">
        <x:f>IF(COUNTA(A26:I26)=0,"",IF(OR(LEN(D26&amp;"")=0,LEN($E$5&amp;"")=0),"",IF(AND(IF(ISNUMBER(D26),AND(D26&gt;=DATE(2000,1,1),D26&lt;=DATE(2100,12,31),D26=INT(D26)),FALSE),IF(ISNUMBER($E$5),AND($E$5&gt;=DATE(2000,1,1),$E$5&lt;=DATE(2100,12,31),$E$5=INT($E$5)),FALSE)),IF(J26="Evidence complete",MAX(0,F26-D26),MAX(0,$E$5-D26)),"Invalid date")))</x:f>
      </x:c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 t="str">
        <x:v>Requirement basis: use current specifications, drawings and Owner-vetted requirements. Record unresolved gaps for the retained design team.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66" customHeight="1">
      <x:c r="A30" s="12" t="str">
        <x:v>Record ID</x:v>
      </x:c>
      <x:c r="B30" s="12" t="str">
        <x:v>Requirement / document</x:v>
      </x:c>
      <x:c r="C30" s="12" t="str">
        <x:v>Revision / date</x:v>
      </x:c>
      <x:c r="D30" s="12" t="str">
        <x:v>Design and Owner review role</x:v>
      </x:c>
      <x:c r="E30" s="12" t="str">
        <x:v>Required submittal / request</x:v>
      </x:c>
      <x:c r="F30" s="12" t="str">
        <x:v>Review status / disposition</x:v>
      </x:c>
      <x:c r="G30" s="12" t="str">
        <x:v>Review evidence</x:v>
      </x:c>
      <x:c r="H30" s="12" t="str">
        <x:v>Contractor currentness check</x:v>
      </x:c>
      <x:c r="I30" s="12" t="str">
        <x:v>Basis record status</x:v>
      </x:c>
      <x:c r="J30" s="2"/>
      <x:c r="K30" s="2"/>
    </x:row>
    <x:row r="31" ht="88" customHeight="1">
      <x:c r="A31" s="15" t="str">
        <x:f>IF(LEN(A12&amp;"")=0,"",A12)</x:f>
      </x:c>
      <x:c r="B31" s="14"/>
      <x:c r="C31" s="14"/>
      <x:c r="D31" s="14"/>
      <x:c r="E31" s="14"/>
      <x:c r="F31" s="14"/>
      <x:c r="G31" s="14"/>
      <x:c r="H31" s="14"/>
      <x:c r="I31" s="15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</x:c>
      <x:c r="J31" s="2"/>
      <x:c r="K31" s="2"/>
    </x:row>
    <x:row r="32" ht="88" customHeight="1">
      <x:c r="A32" s="15" t="str">
        <x:f>IF(LEN(A13&amp;"")=0,"",A13)</x:f>
      </x:c>
      <x:c r="B32" s="14"/>
      <x:c r="C32" s="14"/>
      <x:c r="D32" s="14"/>
      <x:c r="E32" s="14"/>
      <x:c r="F32" s="14"/>
      <x:c r="G32" s="14"/>
      <x:c r="H32" s="14"/>
      <x:c r="I32" s="15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</x:c>
      <x:c r="J32" s="2"/>
      <x:c r="K32" s="2"/>
    </x:row>
    <x:row r="33" ht="88" customHeight="1">
      <x:c r="A33" s="15" t="str">
        <x:f>IF(LEN(A14&amp;"")=0,"",A14)</x:f>
      </x:c>
      <x:c r="B33" s="14"/>
      <x:c r="C33" s="14"/>
      <x:c r="D33" s="14"/>
      <x:c r="E33" s="14"/>
      <x:c r="F33" s="14"/>
      <x:c r="G33" s="14"/>
      <x:c r="H33" s="14"/>
      <x:c r="I33" s="15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</x:c>
      <x:c r="J33" s="2"/>
      <x:c r="K33" s="2"/>
    </x:row>
    <x:row r="34" ht="88" customHeight="1">
      <x:c r="A34" s="15" t="str">
        <x:f>IF(LEN(A15&amp;"")=0,"",A15)</x:f>
      </x:c>
      <x:c r="B34" s="14"/>
      <x:c r="C34" s="14"/>
      <x:c r="D34" s="14"/>
      <x:c r="E34" s="14"/>
      <x:c r="F34" s="14"/>
      <x:c r="G34" s="14"/>
      <x:c r="H34" s="14"/>
      <x:c r="I34" s="15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</x:c>
      <x:c r="J34" s="2"/>
      <x:c r="K34" s="2"/>
    </x:row>
    <x:row r="35" ht="88" customHeight="1">
      <x:c r="A35" s="15" t="str">
        <x:f>IF(LEN(A16&amp;"")=0,"",A16)</x:f>
      </x:c>
      <x:c r="B35" s="14"/>
      <x:c r="C35" s="14"/>
      <x:c r="D35" s="14"/>
      <x:c r="E35" s="14"/>
      <x:c r="F35" s="14"/>
      <x:c r="G35" s="14"/>
      <x:c r="H35" s="14"/>
      <x:c r="I35" s="15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</x:c>
    </x:row>
    <x:row r="36" ht="88" customHeight="1">
      <x:c r="A36" s="15" t="str">
        <x:f>IF(LEN(A17&amp;"")=0,"",A17)</x:f>
      </x:c>
      <x:c r="B36" s="14"/>
      <x:c r="C36" s="14"/>
      <x:c r="D36" s="14"/>
      <x:c r="E36" s="14"/>
      <x:c r="F36" s="14"/>
      <x:c r="G36" s="14"/>
      <x:c r="H36" s="14"/>
      <x:c r="I36" s="15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5" t="str">
        <x:f>IF(LEN(A18&amp;"")=0,"",A18)</x:f>
      </x:c>
      <x:c r="B37" s="14"/>
      <x:c r="C37" s="14"/>
      <x:c r="D37" s="14"/>
      <x:c r="E37" s="14"/>
      <x:c r="F37" s="14"/>
      <x:c r="G37" s="14"/>
      <x:c r="H37" s="14"/>
      <x:c r="I37" s="15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5" t="str">
        <x:f>IF(LEN(A19&amp;"")=0,"",A19)</x:f>
      </x:c>
      <x:c r="B38" s="14"/>
      <x:c r="C38" s="14"/>
      <x:c r="D38" s="14"/>
      <x:c r="E38" s="14"/>
      <x:c r="F38" s="14"/>
      <x:c r="G38" s="14"/>
      <x:c r="H38" s="14"/>
      <x:c r="I38" s="15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5" t="str">
        <x:f>IF(LEN(A20&amp;"")=0,"",A20)</x:f>
      </x:c>
      <x:c r="B39" s="14"/>
      <x:c r="C39" s="14"/>
      <x:c r="D39" s="14"/>
      <x:c r="E39" s="14"/>
      <x:c r="F39" s="14"/>
      <x:c r="G39" s="14"/>
      <x:c r="H39" s="14"/>
      <x:c r="I39" s="15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5" t="str">
        <x:f>IF(LEN(A21&amp;"")=0,"",A21)</x:f>
      </x:c>
      <x:c r="B40" s="14"/>
      <x:c r="C40" s="14"/>
      <x:c r="D40" s="14"/>
      <x:c r="E40" s="14"/>
      <x:c r="F40" s="14"/>
      <x:c r="G40" s="14"/>
      <x:c r="H40" s="14"/>
      <x:c r="I40" s="15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5" t="str">
        <x:f>IF(LEN(A22&amp;"")=0,"",A22)</x:f>
      </x:c>
      <x:c r="B41" s="14"/>
      <x:c r="C41" s="14"/>
      <x:c r="D41" s="14"/>
      <x:c r="E41" s="14"/>
      <x:c r="F41" s="14"/>
      <x:c r="G41" s="14"/>
      <x:c r="H41" s="14"/>
      <x:c r="I41" s="15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5" t="str">
        <x:f>IF(LEN(A23&amp;"")=0,"",A23)</x:f>
      </x:c>
      <x:c r="B42" s="14"/>
      <x:c r="C42" s="14"/>
      <x:c r="D42" s="14"/>
      <x:c r="E42" s="14"/>
      <x:c r="F42" s="14"/>
      <x:c r="G42" s="14"/>
      <x:c r="H42" s="14"/>
      <x:c r="I42" s="15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5" t="str">
        <x:f>IF(LEN(A24&amp;"")=0,"",A24)</x:f>
      </x:c>
      <x:c r="B43" s="14"/>
      <x:c r="C43" s="14"/>
      <x:c r="D43" s="14"/>
      <x:c r="E43" s="14"/>
      <x:c r="F43" s="14"/>
      <x:c r="G43" s="14"/>
      <x:c r="H43" s="14"/>
      <x:c r="I43" s="15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5" t="str">
        <x:f>IF(LEN(A25&amp;"")=0,"",A25)</x:f>
      </x:c>
      <x:c r="B44" s="14"/>
      <x:c r="C44" s="14"/>
      <x:c r="D44" s="14"/>
      <x:c r="E44" s="14"/>
      <x:c r="F44" s="14"/>
      <x:c r="G44" s="14"/>
      <x:c r="H44" s="14"/>
      <x:c r="I44" s="15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5" ht="88" customHeight="1">
      <x:c r="A45" s="15" t="str">
        <x:f>IF(LEN(A26&amp;"")=0,"",A26)</x:f>
      </x:c>
      <x:c r="B45" s="14"/>
      <x:c r="C45" s="14"/>
      <x:c r="D45" s="14"/>
      <x:c r="E45" s="14"/>
      <x:c r="F45" s="14"/>
      <x:c r="G45" s="14"/>
      <x:c r="H45" s="14"/>
      <x:c r="I45" s="15" t="str">
        <x:f>IF(LEN(A45&amp;"")=0,"",IF(OR(LEN(B45&amp;"")=0,B45="Unknown"),"Requirement unknown",IF(LEN(C45&amp;"")=0,"Revision unknown",IF(LEN(D45&amp;"")=0,"Reviewer unknown",IF(LEN(E45&amp;"")=0,"Review route unknown",IF(LEN(F45&amp;"")=0,"Review pending",IF(LEN(G45&amp;"")=0,"Evidence missing",IF(LEN(H45&amp;"")=0,"Currentness unconfirmed","Evidence linked"))))))))</x:f>
      </x:c>
    </x:row>
    <x:row r="48">
      <x:c r="A48" t="str">
        <x:v>Milestone commitments: obtain confirmation from the entity controlling its own scope. Contractor forecasts remain separate.</x:v>
      </x:c>
    </x:row>
    <x:row r="49" ht="66" customHeight="1">
      <x:c r="A49" s="12" t="str">
        <x:v>Record ID</x:v>
      </x:c>
      <x:c r="B49" s="12" t="str">
        <x:v>Responsible entity</x:v>
      </x:c>
      <x:c r="C49" s="12" t="str">
        <x:v>Scope controlled</x:v>
      </x:c>
      <x:c r="D49" s="12" t="str">
        <x:v>Confirmation status</x:v>
      </x:c>
      <x:c r="E49" s="12" t="str">
        <x:v>Entity commitment date</x:v>
      </x:c>
      <x:c r="F49" s="12" t="str">
        <x:v>Confirmed as of</x:v>
      </x:c>
      <x:c r="G49" s="12" t="str">
        <x:v>Confirmation evidence</x:v>
      </x:c>
      <x:c r="H49" s="12" t="str">
        <x:v>Conditions and dependencies</x:v>
      </x:c>
      <x:c r="I49" s="12" t="str">
        <x:v>Contractor forecast date</x:v>
      </x:c>
      <x:c r="J49" s="12" t="str">
        <x:v>Contractor coordination</x:v>
      </x:c>
      <x:c r="K49" s="12" t="str">
        <x:v>Record review</x:v>
      </x:c>
    </x:row>
    <x:row r="50" ht="110" customHeight="1">
      <x:c r="A50" s="15" t="str">
        <x:f>IF(LEN(A12&amp;"")=0,"",A12)</x:f>
      </x:c>
      <x:c r="B50" s="14"/>
      <x:c r="C50" s="14"/>
      <x:c r="D50" s="14"/>
      <x:c r="E50" s="23"/>
      <x:c r="F50" s="23"/>
      <x:c r="G50" s="14"/>
      <x:c r="H50" s="14"/>
      <x:c r="I50" s="23"/>
      <x:c r="J50" s="14"/>
      <x:c r="K50" s="15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</x:c>
    </x:row>
    <x:row r="51" ht="110" customHeight="1">
      <x:c r="A51" s="15" t="str">
        <x:f>IF(LEN(A13&amp;"")=0,"",A13)</x:f>
      </x:c>
      <x:c r="B51" s="14"/>
      <x:c r="C51" s="14"/>
      <x:c r="D51" s="14"/>
      <x:c r="E51" s="23"/>
      <x:c r="F51" s="23"/>
      <x:c r="G51" s="14"/>
      <x:c r="H51" s="14"/>
      <x:c r="I51" s="23"/>
      <x:c r="J51" s="14"/>
      <x:c r="K51" s="15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</x:c>
    </x:row>
    <x:row r="52" ht="110" customHeight="1">
      <x:c r="A52" s="15" t="str">
        <x:f>IF(LEN(A14&amp;"")=0,"",A14)</x:f>
      </x:c>
      <x:c r="B52" s="14"/>
      <x:c r="C52" s="14"/>
      <x:c r="D52" s="14"/>
      <x:c r="E52" s="23"/>
      <x:c r="F52" s="23"/>
      <x:c r="G52" s="14"/>
      <x:c r="H52" s="14"/>
      <x:c r="I52" s="23"/>
      <x:c r="J52" s="14"/>
      <x:c r="K52" s="15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</x:c>
    </x:row>
    <x:row r="53" ht="110" customHeight="1">
      <x:c r="A53" s="15" t="str">
        <x:f>IF(LEN(A15&amp;"")=0,"",A15)</x:f>
      </x:c>
      <x:c r="B53" s="14"/>
      <x:c r="C53" s="14"/>
      <x:c r="D53" s="14"/>
      <x:c r="E53" s="23"/>
      <x:c r="F53" s="23"/>
      <x:c r="G53" s="14"/>
      <x:c r="H53" s="14"/>
      <x:c r="I53" s="23"/>
      <x:c r="J53" s="14"/>
      <x:c r="K53" s="15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</x:c>
    </x:row>
    <x:row r="54" ht="110" customHeight="1">
      <x:c r="A54" s="15" t="str">
        <x:f>IF(LEN(A16&amp;"")=0,"",A16)</x:f>
      </x:c>
      <x:c r="B54" s="14"/>
      <x:c r="C54" s="14"/>
      <x:c r="D54" s="14"/>
      <x:c r="E54" s="23"/>
      <x:c r="F54" s="23"/>
      <x:c r="G54" s="14"/>
      <x:c r="H54" s="14"/>
      <x:c r="I54" s="23"/>
      <x:c r="J54" s="14"/>
      <x:c r="K54" s="15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</x:c>
    </x:row>
    <x:row r="55" ht="110" customHeight="1">
      <x:c r="A55" s="15" t="str">
        <x:f>IF(LEN(A17&amp;"")=0,"",A17)</x:f>
      </x:c>
      <x:c r="B55" s="14"/>
      <x:c r="C55" s="14"/>
      <x:c r="D55" s="14"/>
      <x:c r="E55" s="23"/>
      <x:c r="F55" s="23"/>
      <x:c r="G55" s="14"/>
      <x:c r="H55" s="14"/>
      <x:c r="I55" s="23"/>
      <x:c r="J55" s="14"/>
      <x:c r="K55" s="15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5" t="str">
        <x:f>IF(LEN(A18&amp;"")=0,"",A18)</x:f>
      </x:c>
      <x:c r="B56" s="14"/>
      <x:c r="C56" s="14"/>
      <x:c r="D56" s="14"/>
      <x:c r="E56" s="23"/>
      <x:c r="F56" s="23"/>
      <x:c r="G56" s="14"/>
      <x:c r="H56" s="14"/>
      <x:c r="I56" s="23"/>
      <x:c r="J56" s="14"/>
      <x:c r="K56" s="15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5" t="str">
        <x:f>IF(LEN(A19&amp;"")=0,"",A19)</x:f>
      </x:c>
      <x:c r="B57" s="14"/>
      <x:c r="C57" s="14"/>
      <x:c r="D57" s="14"/>
      <x:c r="E57" s="23"/>
      <x:c r="F57" s="23"/>
      <x:c r="G57" s="14"/>
      <x:c r="H57" s="14"/>
      <x:c r="I57" s="23"/>
      <x:c r="J57" s="14"/>
      <x:c r="K57" s="15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5" t="str">
        <x:f>IF(LEN(A20&amp;"")=0,"",A20)</x:f>
      </x:c>
      <x:c r="B58" s="14"/>
      <x:c r="C58" s="14"/>
      <x:c r="D58" s="14"/>
      <x:c r="E58" s="23"/>
      <x:c r="F58" s="23"/>
      <x:c r="G58" s="14"/>
      <x:c r="H58" s="14"/>
      <x:c r="I58" s="23"/>
      <x:c r="J58" s="14"/>
      <x:c r="K58" s="15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5" t="str">
        <x:f>IF(LEN(A21&amp;"")=0,"",A21)</x:f>
      </x:c>
      <x:c r="B59" s="14"/>
      <x:c r="C59" s="14"/>
      <x:c r="D59" s="14"/>
      <x:c r="E59" s="23"/>
      <x:c r="F59" s="23"/>
      <x:c r="G59" s="14"/>
      <x:c r="H59" s="14"/>
      <x:c r="I59" s="23"/>
      <x:c r="J59" s="14"/>
      <x:c r="K59" s="15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5" t="str">
        <x:f>IF(LEN(A22&amp;"")=0,"",A22)</x:f>
      </x:c>
      <x:c r="B60" s="14"/>
      <x:c r="C60" s="14"/>
      <x:c r="D60" s="14"/>
      <x:c r="E60" s="23"/>
      <x:c r="F60" s="23"/>
      <x:c r="G60" s="14"/>
      <x:c r="H60" s="14"/>
      <x:c r="I60" s="23"/>
      <x:c r="J60" s="14"/>
      <x:c r="K60" s="15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5" t="str">
        <x:f>IF(LEN(A23&amp;"")=0,"",A23)</x:f>
      </x:c>
      <x:c r="B61" s="14"/>
      <x:c r="C61" s="14"/>
      <x:c r="D61" s="14"/>
      <x:c r="E61" s="23"/>
      <x:c r="F61" s="23"/>
      <x:c r="G61" s="14"/>
      <x:c r="H61" s="14"/>
      <x:c r="I61" s="23"/>
      <x:c r="J61" s="14"/>
      <x:c r="K61" s="15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5" t="str">
        <x:f>IF(LEN(A24&amp;"")=0,"",A24)</x:f>
      </x:c>
      <x:c r="B62" s="14"/>
      <x:c r="C62" s="14"/>
      <x:c r="D62" s="14"/>
      <x:c r="E62" s="23"/>
      <x:c r="F62" s="23"/>
      <x:c r="G62" s="14"/>
      <x:c r="H62" s="14"/>
      <x:c r="I62" s="23"/>
      <x:c r="J62" s="14"/>
      <x:c r="K62" s="15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5" t="str">
        <x:f>IF(LEN(A25&amp;"")=0,"",A25)</x:f>
      </x:c>
      <x:c r="B63" s="14"/>
      <x:c r="C63" s="14"/>
      <x:c r="D63" s="14"/>
      <x:c r="E63" s="23"/>
      <x:c r="F63" s="23"/>
      <x:c r="G63" s="14"/>
      <x:c r="H63" s="14"/>
      <x:c r="I63" s="23"/>
      <x:c r="J63" s="14"/>
      <x:c r="K63" s="15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  <x:row r="64" ht="110" customHeight="1">
      <x:c r="A64" s="15" t="str">
        <x:f>IF(LEN(A26&amp;"")=0,"",A26)</x:f>
      </x:c>
      <x:c r="B64" s="14"/>
      <x:c r="C64" s="14"/>
      <x:c r="D64" s="14"/>
      <x:c r="E64" s="23"/>
      <x:c r="F64" s="23"/>
      <x:c r="G64" s="14"/>
      <x:c r="H64" s="14"/>
      <x:c r="I64" s="23"/>
      <x:c r="J64" s="14"/>
      <x:c r="K64" s="15" t="str">
        <x:f>IF(LEN(A64&amp;"")=0,"",IF(OR(LEN(B64&amp;"")=0,LEN(C64&amp;"")=0),"Entity or scope missing",IF(AND(LEN(I64&amp;"")&gt;0,NOT(IF(ISNUMBER(I64),AND(I64&gt;=DATE(2000,1,1),I64&lt;=DATE(2100,12,31),I64=INT(I64)),FALSE))),"Invalid forecast date",IF(OR(LEN(D64&amp;"")=0,D64="Unconfirmed"),"Unconfirmed",IF(AND(D64&lt;&gt;"Confirmed",D64&lt;&gt;"Conditional"),"Invalid status",IF(OR(LEN(E64&amp;"")=0,LEN(F64&amp;"")=0,LEN(G64&amp;"")=0),"Confirmation evidence missing",IF(NOT(AND(IF(ISNUMBER(E64),AND(E64&gt;=DATE(2000,1,1),E64&lt;=DATE(2100,12,31),E64=INT(E64)),FALSE),IF(ISNUMBER(F64),AND(F64&gt;=DATE(2000,1,1),F64&lt;=DATE(2100,12,31),F64=INT(F64)),FALSE))),"Invalid confirmation date",IF(AND(D64="Conditional",LEN(H64&amp;"")=0),"Conditions missing",IF(D64="Conditional","Conditional confirmation","Confirmation recorded")))))))))</x:f>
      </x:c>
    </x:row>
  </x:sheetData>
  <x:conditionalFormatting sqref="J12:J26">
    <x:cfRule type="containsText" dxfId="0" priority="1" operator="containsText" text="Invalid"/>
    <x:cfRule type="containsText" dxfId="1" priority="2" operator="containsText" text="Missing"/>
    <x:cfRule type="containsText" dxfId="2" priority="3" operator="containsText" text="Duplicate"/>
    <x:cfRule type="containsText" dxfId="3" priority="4" operator="containsText" text="Evidence missing"/>
    <x:cfRule type="containsText" dxfId="4" priority="5" operator="containsText" text="Evidence or reviewer missing"/>
    <x:cfRule type="containsText" dxfId="5" priority="6" operator="containsText" text="Unresolved"/>
    <x:cfRule type="containsText" dxfId="6" priority="7" operator="containsText" text="Open"/>
    <x:cfRule type="containsText" dxfId="7" priority="8" operator="containsText" text="Incomplete"/>
    <x:cfRule type="containsText" dxfId="8" priority="9" operator="containsText" text="Future"/>
    <x:cfRule type="containsText" dxfId="9" priority="10" operator="containsText" text="unknown"/>
    <x:cfRule type="containsText" dxfId="10" priority="11" operator="containsText" text="unconfirmed"/>
    <x:cfRule type="containsText" dxfId="11" priority="12" operator="containsText" text="pending"/>
  </x:conditionalFormatting>
  <x:conditionalFormatting sqref="I31:I45">
    <x:cfRule type="containsText" dxfId="12" priority="13" operator="containsText" text="Invalid"/>
    <x:cfRule type="containsText" dxfId="13" priority="14" operator="containsText" text="Missing"/>
    <x:cfRule type="containsText" dxfId="14" priority="15" operator="containsText" text="Duplicate"/>
    <x:cfRule type="containsText" dxfId="15" priority="16" operator="containsText" text="Evidence missing"/>
    <x:cfRule type="containsText" dxfId="16" priority="17" operator="containsText" text="Evidence or reviewer missing"/>
    <x:cfRule type="containsText" dxfId="17" priority="18" operator="containsText" text="Unresolved"/>
    <x:cfRule type="containsText" dxfId="18" priority="19" operator="containsText" text="Open"/>
    <x:cfRule type="containsText" dxfId="19" priority="20" operator="containsText" text="Incomplete"/>
    <x:cfRule type="containsText" dxfId="20" priority="21" operator="containsText" text="Future"/>
    <x:cfRule type="containsText" dxfId="21" priority="22" operator="containsText" text="unknown"/>
    <x:cfRule type="containsText" dxfId="22" priority="23" operator="containsText" text="unconfirmed"/>
    <x:cfRule type="containsText" dxfId="23" priority="24" operator="containsText" text="pending"/>
  </x:conditionalFormatting>
  <x:conditionalFormatting sqref="K50:K64">
    <x:cfRule type="containsText" dxfId="24" priority="25" operator="containsText" text="Invalid"/>
    <x:cfRule type="containsText" dxfId="25" priority="26" operator="containsText" text="Missing"/>
    <x:cfRule type="containsText" dxfId="26" priority="27" operator="containsText" text="Duplicate"/>
    <x:cfRule type="containsText" dxfId="27" priority="28" operator="containsText" text="Evidence missing"/>
    <x:cfRule type="containsText" dxfId="28" priority="29" operator="containsText" text="Evidence or reviewer missing"/>
    <x:cfRule type="containsText" dxfId="29" priority="30" operator="containsText" text="Unresolved"/>
    <x:cfRule type="containsText" dxfId="30" priority="31" operator="containsText" text="Open"/>
    <x:cfRule type="containsText" dxfId="31" priority="32" operator="containsText" text="Incomplete"/>
    <x:cfRule type="containsText" dxfId="32" priority="33" operator="containsText" text="Future"/>
    <x:cfRule type="containsText" dxfId="33" priority="34" operator="containsText" text="unknown"/>
    <x:cfRule type="containsText" dxfId="34" priority="35" operator="containsText" text="unconfirmed"/>
    <x:cfRule type="containsText" dxfId="35" priority="36" operator="containsText" text="pending"/>
  </x:conditionalFormatting>
  <x:dataValidations count="2">
    <x:dataValidation type="list" sqref="I12:I26">
      <x:formula1>"Yes,No"</x:formula1>
    </x:dataValidation>
    <x:dataValidation type="list" sqref="D50:D64">
      <x:formula1>"Unconfirmed,Conditional,Confirmed"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8D9C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23" hidden="0" customWidth="1"/>
    <x:col min="4" max="4" width="18" hidden="0" customWidth="1"/>
    <x:col min="5" max="5" width="18" hidden="0" customWidth="1"/>
    <x:col min="6" max="6" width="18" hidden="0" customWidth="1"/>
    <x:col min="7" max="7" width="29" hidden="0" customWidth="1"/>
    <x:col min="8" max="8" width="22" hidden="0" customWidth="1"/>
    <x:col min="9" max="9" width="19" hidden="0" customWidth="1"/>
    <x:col min="10" max="10" width="32" hidden="0" customWidth="1"/>
    <x:col min="11" max="11" width="3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Closeout and readiness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5" t="str">
        <x:v>Pacific Project Controls  |  FICTIONAL WORKED EXAMPLE. All names, dates and amounts are invented.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Project</x:v>
      </x:c>
      <x:c r="B5" s="7" t="str">
        <x:v>Cedar Annex (fictional)</x:v>
      </x:c>
      <x:c r="C5" s="2"/>
      <x:c r="D5" s="2" t="str">
        <x:v>As of</x:v>
      </x:c>
      <x:c r="E5" s="8" t="d">
        <x:v>2030-07-12T00:00:00.000Z</x:v>
      </x:c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 t="str">
        <x:v>Records</x:v>
      </x:c>
      <x:c r="B7" s="2" t="n">
        <x:f>IF(COUNTA(A12:I26)=0,"",E7+I7)</x:f>
        <x:v>4</x:v>
      </x:c>
      <x:c r="C7" s="2"/>
      <x:c r="D7" s="2" t="str">
        <x:v>Evidence complete</x:v>
      </x:c>
      <x:c r="E7" s="2" t="n">
        <x:f>IF(COUNTA(A12:I26)=0,"",COUNTIFS(J12:J26,"Evidence complete"))</x:f>
        <x:v>1</x:v>
      </x:c>
      <x:c r="F7" s="2"/>
      <x:c r="G7" s="2" t="str">
        <x:v>Other records needing review</x:v>
      </x:c>
      <x:c r="H7" s="2"/>
      <x:c r="I7" s="2" t="n">
        <x:f>IF(COUNTA(A12:I26)=0,"",SUM(COUNTIFS(J12:J26,"Missing ID"),COUNTIFS(J12:J26,"Duplicate ID"),COUNTIFS(J12:J26,"Missing core input"),COUNTIFS(J12:J26,"Missing reporting date"),COUNTIFS(J12:J26,"Invalid reporting date"),COUNTIFS(J12:J26,"Invalid due date"),COUNTIFS(J12:J26,"Invalid submitted date"),COUNTIFS(J12:J26,"Invalid accepted date"),COUNTIFS(J12:J26,"Missing submission date"),COUNTIFS(J12:J26,"Invalid date sequence"),COUNTIFS(J12:J26,"Future actual date"),COUNTIFS(J12:J26,"Open: acceptance needed"),COUNTIFS(J12:J26,"Evidence or reviewer missing"),COUNTIFS(J12:J26,"Unresolved dependency")))</x:f>
        <x:v>3</x:v>
      </x:c>
      <x:c r="J7" s="2"/>
      <x:c r="K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 t="str">
        <x:v>A submitted item remains open until acceptance evidence, reviewer and dependency clearance are recorded.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44" customHeight="1">
      <x:c r="A11" s="12" t="str">
        <x:v>Item ID</x:v>
      </x:c>
      <x:c r="B11" s="12" t="str">
        <x:v>Deliverable</x:v>
      </x:c>
      <x:c r="C11" s="12" t="str">
        <x:v>Responsible party</x:v>
      </x:c>
      <x:c r="D11" s="12" t="str">
        <x:v>Needed by</x:v>
      </x:c>
      <x:c r="E11" s="12" t="str">
        <x:v>Submitted on</x:v>
      </x:c>
      <x:c r="F11" s="12" t="str">
        <x:v>Accepted on</x:v>
      </x:c>
      <x:c r="G11" s="12" t="str">
        <x:v>Acceptance evidence</x:v>
      </x:c>
      <x:c r="H11" s="12" t="str">
        <x:v>Accepting reviewer</x:v>
      </x:c>
      <x:c r="I11" s="12" t="str">
        <x:v>Dependencies cleared?</x:v>
      </x:c>
      <x:c r="J11" s="12" t="str">
        <x:v>Record status</x:v>
      </x:c>
      <x:c r="K11" s="12" t="str">
        <x:v>Days late</x:v>
      </x:c>
    </x:row>
    <x:row r="12" ht="44" customHeight="1">
      <x:c r="A12" s="7" t="str">
        <x:v>CL-01</x:v>
      </x:c>
      <x:c r="B12" s="14" t="str">
        <x:v>Equipment training record</x:v>
      </x:c>
      <x:c r="C12" s="14" t="str">
        <x:v>Training coordinator</x:v>
      </x:c>
      <x:c r="D12" s="8" t="d">
        <x:v>2030-07-08T00:00:00.000Z</x:v>
      </x:c>
      <x:c r="E12" s="8" t="d">
        <x:v>2030-07-06T00:00:00.000Z</x:v>
      </x:c>
      <x:c r="F12" s="8" t="d">
        <x:v>2030-07-08T00:00:00.000Z</x:v>
      </x:c>
      <x:c r="G12" s="14" t="str">
        <x:v>Fictional acceptance A-01</x:v>
      </x:c>
      <x:c r="H12" s="14" t="str">
        <x:v>Facilities lead and mechanical engineer</x:v>
      </x:c>
      <x:c r="I12" s="14" t="str">
        <x:v>Yes</x:v>
      </x:c>
      <x:c r="J12" s="15" t="str">
        <x:f>IF(COUNTA(A12:I12)=0,"",IF(LEN(A12&amp;"")=0,"Missing ID",IF(COUNTIFS($A$12:$A$26,A12)&gt;1,"Duplicate ID",IF(OR(LEN(B12&amp;"")=0,LEN(C12&amp;"")=0,LEN(D12&amp;"")=0),"Missing core input",IF(LEN($E$5&amp;"")=0,"Missing reporting date",IF(NOT(IF(ISNUMBER($E$5),AND($E$5&gt;=DATE(2000,1,1),$E$5&lt;=DATE(2100,12,31),$E$5=INT($E$5)),FALSE)),"Invalid reporting date",IF(NOT(IF(ISNUMBER(D12),AND(D12&gt;=DATE(2000,1,1),D12&lt;=DATE(2100,12,31),D12=INT(D12)),FALSE)),"Invalid due date",IF(AND(LEN(E12&amp;"")&gt;0,NOT(IF(ISNUMBER(E12),AND(E12&gt;=DATE(2000,1,1),E12&lt;=DATE(2100,12,31),E12=INT(E12)),FALSE))),"Invalid submitted date",IF(AND(LEN(F12&amp;"")&gt;0,NOT(IF(ISNUMBER(F12),AND(F12&gt;=DATE(2000,1,1),F12&lt;=DATE(2100,12,31),F12=INT(F12)),FALSE))),"Invalid accepted date",IF(AND(LEN(F12&amp;"")&gt;0,LEN(E12&amp;"")=0),"Missing submission date",IF(AND(LEN(F12&amp;"")&gt;0,F12&lt;E12),"Invalid date sequence",IF(OR(AND(LEN(E12&amp;"")&gt;0,E12&gt;$E$5),AND(LEN(F12&amp;"")&gt;0,F12&gt;$E$5)),"Future actual date",IF(LEN(F12&amp;"")=0,"Open: acceptance needed",IF(OR(LEN(G12&amp;"")=0,LEN(H12&amp;"")=0),"Evidence or reviewer missing",IF(I12&lt;&gt;"Yes","Unresolved dependency","Evidence complete")))))))))))))))</x:f>
        <x:v>Evidence complete</x:v>
      </x:c>
      <x:c r="K12" s="13" t="n">
        <x:f>IF(COUNTA(A12:I12)=0,"",IF(OR(LEN(D12&amp;"")=0,LEN($E$5&amp;"")=0),"",IF(AND(IF(ISNUMBER(D12),AND(D12&gt;=DATE(2000,1,1),D12&lt;=DATE(2100,12,31),D12=INT(D12)),FALSE),IF(ISNUMBER($E$5),AND($E$5&gt;=DATE(2000,1,1),$E$5&lt;=DATE(2100,12,31),$E$5=INT($E$5)),FALSE)),IF(J12="Evidence complete",MAX(0,F12-D12),MAX(0,$E$5-D12)),"Invalid date")))</x:f>
        <x:v>0</x:v>
      </x:c>
    </x:row>
    <x:row r="13" ht="44" customHeight="1">
      <x:c r="A13" s="7" t="str">
        <x:v>CL-02</x:v>
      </x:c>
      <x:c r="B13" s="14" t="str">
        <x:v>Operations manual</x:v>
      </x:c>
      <x:c r="C13" s="14" t="str">
        <x:v>Document coordinator</x:v>
      </x:c>
      <x:c r="D13" s="8" t="d">
        <x:v>2030-07-10T00:00:00.000Z</x:v>
      </x:c>
      <x:c r="E13" s="8" t="d">
        <x:v>2030-07-09T00:00:00.000Z</x:v>
      </x:c>
      <x:c r="F13" s="8"/>
      <x:c r="G13" s="14" t="str"/>
      <x:c r="H13" s="14" t="str"/>
      <x:c r="I13" s="14" t="str">
        <x:v>Yes</x:v>
      </x:c>
      <x:c r="J13" s="15" t="str">
        <x:f>IF(COUNTA(A13:I13)=0,"",IF(LEN(A13&amp;"")=0,"Missing ID",IF(COUNTIFS($A$12:$A$26,A13)&gt;1,"Duplicate ID",IF(OR(LEN(B13&amp;"")=0,LEN(C13&amp;"")=0,LEN(D13&amp;"")=0),"Missing core input",IF(LEN($E$5&amp;"")=0,"Missing reporting date",IF(NOT(IF(ISNUMBER($E$5),AND($E$5&gt;=DATE(2000,1,1),$E$5&lt;=DATE(2100,12,31),$E$5=INT($E$5)),FALSE)),"Invalid reporting date",IF(NOT(IF(ISNUMBER(D13),AND(D13&gt;=DATE(2000,1,1),D13&lt;=DATE(2100,12,31),D13=INT(D13)),FALSE)),"Invalid due date",IF(AND(LEN(E13&amp;"")&gt;0,NOT(IF(ISNUMBER(E13),AND(E13&gt;=DATE(2000,1,1),E13&lt;=DATE(2100,12,31),E13=INT(E13)),FALSE))),"Invalid submitted date",IF(AND(LEN(F13&amp;"")&gt;0,NOT(IF(ISNUMBER(F13),AND(F13&gt;=DATE(2000,1,1),F13&lt;=DATE(2100,12,31),F13=INT(F13)),FALSE))),"Invalid accepted date",IF(AND(LEN(F13&amp;"")&gt;0,LEN(E13&amp;"")=0),"Missing submission date",IF(AND(LEN(F13&amp;"")&gt;0,F13&lt;E13),"Invalid date sequence",IF(OR(AND(LEN(E13&amp;"")&gt;0,E13&gt;$E$5),AND(LEN(F13&amp;"")&gt;0,F13&gt;$E$5)),"Future actual date",IF(LEN(F13&amp;"")=0,"Open: acceptance needed",IF(OR(LEN(G13&amp;"")=0,LEN(H13&amp;"")=0),"Evidence or reviewer missing",IF(I13&lt;&gt;"Yes","Unresolved dependency","Evidence complete")))))))))))))))</x:f>
        <x:v>Open: acceptance needed</x:v>
      </x:c>
      <x:c r="K13" s="13" t="n">
        <x:f>IF(COUNTA(A13:I13)=0,"",IF(OR(LEN(D13&amp;"")=0,LEN($E$5&amp;"")=0),"",IF(AND(IF(ISNUMBER(D13),AND(D13&gt;=DATE(2000,1,1),D13&lt;=DATE(2100,12,31),D13=INT(D13)),FALSE),IF(ISNUMBER($E$5),AND($E$5&gt;=DATE(2000,1,1),$E$5&lt;=DATE(2100,12,31),$E$5=INT($E$5)),FALSE)),IF(J13="Evidence complete",MAX(0,F13-D13),MAX(0,$E$5-D13)),"Invalid date")))</x:f>
        <x:v>2</x:v>
      </x:c>
    </x:row>
    <x:row r="14" ht="44" customHeight="1">
      <x:c r="A14" s="7" t="str">
        <x:v>CL-03</x:v>
      </x:c>
      <x:c r="B14" s="14" t="str">
        <x:v>Functional test report</x:v>
      </x:c>
      <x:c r="C14" s="14" t="str">
        <x:v>Test coordinator</x:v>
      </x:c>
      <x:c r="D14" s="8" t="d">
        <x:v>2030-07-09T00:00:00.000Z</x:v>
      </x:c>
      <x:c r="E14" s="8" t="d">
        <x:v>2030-07-08T00:00:00.000Z</x:v>
      </x:c>
      <x:c r="F14" s="8" t="d">
        <x:v>2030-07-10T00:00:00.000Z</x:v>
      </x:c>
      <x:c r="G14" s="14" t="str">
        <x:v>Fictional acceptance A-03</x:v>
      </x:c>
      <x:c r="H14" s="14" t="str">
        <x:v>Commissioning reviewer and engineer</x:v>
      </x:c>
      <x:c r="I14" s="14" t="str">
        <x:v>No</x:v>
      </x:c>
      <x:c r="J14" s="15" t="str">
        <x:f>IF(COUNTA(A14:I14)=0,"",IF(LEN(A14&amp;"")=0,"Missing ID",IF(COUNTIFS($A$12:$A$26,A14)&gt;1,"Duplicate ID",IF(OR(LEN(B14&amp;"")=0,LEN(C14&amp;"")=0,LEN(D14&amp;"")=0),"Missing core input",IF(LEN($E$5&amp;"")=0,"Missing reporting date",IF(NOT(IF(ISNUMBER($E$5),AND($E$5&gt;=DATE(2000,1,1),$E$5&lt;=DATE(2100,12,31),$E$5=INT($E$5)),FALSE)),"Invalid reporting date",IF(NOT(IF(ISNUMBER(D14),AND(D14&gt;=DATE(2000,1,1),D14&lt;=DATE(2100,12,31),D14=INT(D14)),FALSE)),"Invalid due date",IF(AND(LEN(E14&amp;"")&gt;0,NOT(IF(ISNUMBER(E14),AND(E14&gt;=DATE(2000,1,1),E14&lt;=DATE(2100,12,31),E14=INT(E14)),FALSE))),"Invalid submitted date",IF(AND(LEN(F14&amp;"")&gt;0,NOT(IF(ISNUMBER(F14),AND(F14&gt;=DATE(2000,1,1),F14&lt;=DATE(2100,12,31),F14=INT(F14)),FALSE))),"Invalid accepted date",IF(AND(LEN(F14&amp;"")&gt;0,LEN(E14&amp;"")=0),"Missing submission date",IF(AND(LEN(F14&amp;"")&gt;0,F14&lt;E14),"Invalid date sequence",IF(OR(AND(LEN(E14&amp;"")&gt;0,E14&gt;$E$5),AND(LEN(F14&amp;"")&gt;0,F14&gt;$E$5)),"Future actual date",IF(LEN(F14&amp;"")=0,"Open: acceptance needed",IF(OR(LEN(G14&amp;"")=0,LEN(H14&amp;"")=0),"Evidence or reviewer missing",IF(I14&lt;&gt;"Yes","Unresolved dependency","Evidence complete")))))))))))))))</x:f>
        <x:v>Unresolved dependency</x:v>
      </x:c>
      <x:c r="K14" s="13" t="n">
        <x:f>IF(COUNTA(A14:I14)=0,"",IF(OR(LEN(D14&amp;"")=0,LEN($E$5&amp;"")=0),"",IF(AND(IF(ISNUMBER(D14),AND(D14&gt;=DATE(2000,1,1),D14&lt;=DATE(2100,12,31),D14=INT(D14)),FALSE),IF(ISNUMBER($E$5),AND($E$5&gt;=DATE(2000,1,1),$E$5&lt;=DATE(2100,12,31),$E$5=INT($E$5)),FALSE)),IF(J14="Evidence complete",MAX(0,F14-D14),MAX(0,$E$5-D14)),"Invalid date")))</x:f>
        <x:v>3</x:v>
      </x:c>
    </x:row>
    <x:row r="15" ht="44" customHeight="1">
      <x:c r="A15" s="7" t="str">
        <x:v>CL-04</x:v>
      </x:c>
      <x:c r="B15" s="14" t="str">
        <x:v>Final key register</x:v>
      </x:c>
      <x:c r="C15" s="14" t="str">
        <x:v>Security coordinator</x:v>
      </x:c>
      <x:c r="D15" s="8" t="d">
        <x:v>2030-07-15T00:00:00.000Z</x:v>
      </x:c>
      <x:c r="E15" s="8"/>
      <x:c r="F15" s="8"/>
      <x:c r="G15" s="14" t="str"/>
      <x:c r="H15" s="14" t="str"/>
      <x:c r="I15" s="14" t="str">
        <x:v>No</x:v>
      </x:c>
      <x:c r="J15" s="15" t="str">
        <x:f>IF(COUNTA(A15:I15)=0,"",IF(LEN(A15&amp;"")=0,"Missing ID",IF(COUNTIFS($A$12:$A$26,A15)&gt;1,"Duplicate ID",IF(OR(LEN(B15&amp;"")=0,LEN(C15&amp;"")=0,LEN(D15&amp;"")=0),"Missing core input",IF(LEN($E$5&amp;"")=0,"Missing reporting date",IF(NOT(IF(ISNUMBER($E$5),AND($E$5&gt;=DATE(2000,1,1),$E$5&lt;=DATE(2100,12,31),$E$5=INT($E$5)),FALSE)),"Invalid reporting date",IF(NOT(IF(ISNUMBER(D15),AND(D15&gt;=DATE(2000,1,1),D15&lt;=DATE(2100,12,31),D15=INT(D15)),FALSE)),"Invalid due date",IF(AND(LEN(E15&amp;"")&gt;0,NOT(IF(ISNUMBER(E15),AND(E15&gt;=DATE(2000,1,1),E15&lt;=DATE(2100,12,31),E15=INT(E15)),FALSE))),"Invalid submitted date",IF(AND(LEN(F15&amp;"")&gt;0,NOT(IF(ISNUMBER(F15),AND(F15&gt;=DATE(2000,1,1),F15&lt;=DATE(2100,12,31),F15=INT(F15)),FALSE))),"Invalid accepted date",IF(AND(LEN(F15&amp;"")&gt;0,LEN(E15&amp;"")=0),"Missing submission date",IF(AND(LEN(F15&amp;"")&gt;0,F15&lt;E15),"Invalid date sequence",IF(OR(AND(LEN(E15&amp;"")&gt;0,E15&gt;$E$5),AND(LEN(F15&amp;"")&gt;0,F15&gt;$E$5)),"Future actual date",IF(LEN(F15&amp;"")=0,"Open: acceptance needed",IF(OR(LEN(G15&amp;"")=0,LEN(H15&amp;"")=0),"Evidence or reviewer missing",IF(I15&lt;&gt;"Yes","Unresolved dependency","Evidence complete")))))))))))))))</x:f>
        <x:v>Open: acceptance needed</x:v>
      </x:c>
      <x:c r="K15" s="13" t="n">
        <x:f>IF(COUNTA(A15:I15)=0,"",IF(OR(LEN(D15&amp;"")=0,LEN($E$5&amp;"")=0),"",IF(AND(IF(ISNUMBER(D15),AND(D15&gt;=DATE(2000,1,1),D15&lt;=DATE(2100,12,31),D15=INT(D15)),FALSE),IF(ISNUMBER($E$5),AND($E$5&gt;=DATE(2000,1,1),$E$5&lt;=DATE(2100,12,31),$E$5=INT($E$5)),FALSE)),IF(J15="Evidence complete",MAX(0,F15-D15),MAX(0,$E$5-D15)),"Invalid date")))</x:f>
        <x:v>0</x:v>
      </x:c>
    </x:row>
    <x:row r="16" ht="44" customHeight="1">
      <x:c r="A16" s="7"/>
      <x:c r="B16" s="14"/>
      <x:c r="C16" s="14"/>
      <x:c r="D16" s="8"/>
      <x:c r="E16" s="8"/>
      <x:c r="F16" s="8"/>
      <x:c r="G16" s="14"/>
      <x:c r="H16" s="14"/>
      <x:c r="I16" s="14"/>
      <x:c r="J16" s="15" t="str">
        <x:f>IF(COUNTA(A16:I16)=0,"",IF(LEN(A16&amp;"")=0,"Missing ID",IF(COUNTIFS($A$12:$A$26,A16)&gt;1,"Duplicate ID",IF(OR(LEN(B16&amp;"")=0,LEN(C16&amp;"")=0,LEN(D16&amp;"")=0),"Missing core input",IF(LEN($E$5&amp;"")=0,"Missing reporting date",IF(NOT(IF(ISNUMBER($E$5),AND($E$5&gt;=DATE(2000,1,1),$E$5&lt;=DATE(2100,12,31),$E$5=INT($E$5)),FALSE)),"Invalid reporting date",IF(NOT(IF(ISNUMBER(D16),AND(D16&gt;=DATE(2000,1,1),D16&lt;=DATE(2100,12,31),D16=INT(D16)),FALSE)),"Invalid due date",IF(AND(LEN(E16&amp;"")&gt;0,NOT(IF(ISNUMBER(E16),AND(E16&gt;=DATE(2000,1,1),E16&lt;=DATE(2100,12,31),E16=INT(E16)),FALSE))),"Invalid submitted date",IF(AND(LEN(F16&amp;"")&gt;0,NOT(IF(ISNUMBER(F16),AND(F16&gt;=DATE(2000,1,1),F16&lt;=DATE(2100,12,31),F16=INT(F16)),FALSE))),"Invalid accepted date",IF(AND(LEN(F16&amp;"")&gt;0,LEN(E16&amp;"")=0),"Missing submission date",IF(AND(LEN(F16&amp;"")&gt;0,F16&lt;E16),"Invalid date sequence",IF(OR(AND(LEN(E16&amp;"")&gt;0,E16&gt;$E$5),AND(LEN(F16&amp;"")&gt;0,F16&gt;$E$5)),"Future actual date",IF(LEN(F16&amp;"")=0,"Open: acceptance needed",IF(OR(LEN(G16&amp;"")=0,LEN(H16&amp;"")=0),"Evidence or reviewer missing",IF(I16&lt;&gt;"Yes","Unresolved dependency","Evidence complete")))))))))))))))</x:f>
      </x:c>
      <x:c r="K16" s="13" t="str">
        <x:f>IF(COUNTA(A16:I16)=0,"",IF(OR(LEN(D16&amp;"")=0,LEN($E$5&amp;"")=0),"",IF(AND(IF(ISNUMBER(D16),AND(D16&gt;=DATE(2000,1,1),D16&lt;=DATE(2100,12,31),D16=INT(D16)),FALSE),IF(ISNUMBER($E$5),AND($E$5&gt;=DATE(2000,1,1),$E$5&lt;=DATE(2100,12,31),$E$5=INT($E$5)),FALSE)),IF(J16="Evidence complete",MAX(0,F16-D16),MAX(0,$E$5-D16)),"Invalid date")))</x:f>
      </x:c>
    </x:row>
    <x:row r="17" ht="44" customHeight="1">
      <x:c r="A17" s="7"/>
      <x:c r="B17" s="14"/>
      <x:c r="C17" s="14"/>
      <x:c r="D17" s="8"/>
      <x:c r="E17" s="8"/>
      <x:c r="F17" s="8"/>
      <x:c r="G17" s="14"/>
      <x:c r="H17" s="14"/>
      <x:c r="I17" s="14"/>
      <x:c r="J17" s="15" t="str">
        <x:f>IF(COUNTA(A17:I17)=0,"",IF(LEN(A17&amp;"")=0,"Missing ID",IF(COUNTIFS($A$12:$A$26,A17)&gt;1,"Duplicate ID",IF(OR(LEN(B17&amp;"")=0,LEN(C17&amp;"")=0,LEN(D17&amp;"")=0),"Missing core input",IF(LEN($E$5&amp;"")=0,"Missing reporting date",IF(NOT(IF(ISNUMBER($E$5),AND($E$5&gt;=DATE(2000,1,1),$E$5&lt;=DATE(2100,12,31),$E$5=INT($E$5)),FALSE)),"Invalid reporting date",IF(NOT(IF(ISNUMBER(D17),AND(D17&gt;=DATE(2000,1,1),D17&lt;=DATE(2100,12,31),D17=INT(D17)),FALSE)),"Invalid due date",IF(AND(LEN(E17&amp;"")&gt;0,NOT(IF(ISNUMBER(E17),AND(E17&gt;=DATE(2000,1,1),E17&lt;=DATE(2100,12,31),E17=INT(E17)),FALSE))),"Invalid submitted date",IF(AND(LEN(F17&amp;"")&gt;0,NOT(IF(ISNUMBER(F17),AND(F17&gt;=DATE(2000,1,1),F17&lt;=DATE(2100,12,31),F17=INT(F17)),FALSE))),"Invalid accepted date",IF(AND(LEN(F17&amp;"")&gt;0,LEN(E17&amp;"")=0),"Missing submission date",IF(AND(LEN(F17&amp;"")&gt;0,F17&lt;E17),"Invalid date sequence",IF(OR(AND(LEN(E17&amp;"")&gt;0,E17&gt;$E$5),AND(LEN(F17&amp;"")&gt;0,F17&gt;$E$5)),"Future actual date",IF(LEN(F17&amp;"")=0,"Open: acceptance needed",IF(OR(LEN(G17&amp;"")=0,LEN(H17&amp;"")=0),"Evidence or reviewer missing",IF(I17&lt;&gt;"Yes","Unresolved dependency","Evidence complete")))))))))))))))</x:f>
      </x:c>
      <x:c r="K17" s="13" t="str">
        <x:f>IF(COUNTA(A17:I17)=0,"",IF(OR(LEN(D17&amp;"")=0,LEN($E$5&amp;"")=0),"",IF(AND(IF(ISNUMBER(D17),AND(D17&gt;=DATE(2000,1,1),D17&lt;=DATE(2100,12,31),D17=INT(D17)),FALSE),IF(ISNUMBER($E$5),AND($E$5&gt;=DATE(2000,1,1),$E$5&lt;=DATE(2100,12,31),$E$5=INT($E$5)),FALSE)),IF(J17="Evidence complete",MAX(0,F17-D17),MAX(0,$E$5-D17)),"Invalid date")))</x:f>
      </x:c>
    </x:row>
    <x:row r="18" ht="44" customHeight="1">
      <x:c r="A18" s="7"/>
      <x:c r="B18" s="14"/>
      <x:c r="C18" s="14"/>
      <x:c r="D18" s="8"/>
      <x:c r="E18" s="8"/>
      <x:c r="F18" s="8"/>
      <x:c r="G18" s="14"/>
      <x:c r="H18" s="14"/>
      <x:c r="I18" s="14"/>
      <x:c r="J18" s="15" t="str">
        <x:f>IF(COUNTA(A18:I18)=0,"",IF(LEN(A18&amp;"")=0,"Missing ID",IF(COUNTIFS($A$12:$A$26,A18)&gt;1,"Duplicate ID",IF(OR(LEN(B18&amp;"")=0,LEN(C18&amp;"")=0,LEN(D18&amp;"")=0),"Missing core input",IF(LEN($E$5&amp;"")=0,"Missing reporting date",IF(NOT(IF(ISNUMBER($E$5),AND($E$5&gt;=DATE(2000,1,1),$E$5&lt;=DATE(2100,12,31),$E$5=INT($E$5)),FALSE)),"Invalid reporting date",IF(NOT(IF(ISNUMBER(D18),AND(D18&gt;=DATE(2000,1,1),D18&lt;=DATE(2100,12,31),D18=INT(D18)),FALSE)),"Invalid due date",IF(AND(LEN(E18&amp;"")&gt;0,NOT(IF(ISNUMBER(E18),AND(E18&gt;=DATE(2000,1,1),E18&lt;=DATE(2100,12,31),E18=INT(E18)),FALSE))),"Invalid submitted date",IF(AND(LEN(F18&amp;"")&gt;0,NOT(IF(ISNUMBER(F18),AND(F18&gt;=DATE(2000,1,1),F18&lt;=DATE(2100,12,31),F18=INT(F18)),FALSE))),"Invalid accepted date",IF(AND(LEN(F18&amp;"")&gt;0,LEN(E18&amp;"")=0),"Missing submission date",IF(AND(LEN(F18&amp;"")&gt;0,F18&lt;E18),"Invalid date sequence",IF(OR(AND(LEN(E18&amp;"")&gt;0,E18&gt;$E$5),AND(LEN(F18&amp;"")&gt;0,F18&gt;$E$5)),"Future actual date",IF(LEN(F18&amp;"")=0,"Open: acceptance needed",IF(OR(LEN(G18&amp;"")=0,LEN(H18&amp;"")=0),"Evidence or reviewer missing",IF(I18&lt;&gt;"Yes","Unresolved dependency","Evidence complete")))))))))))))))</x:f>
      </x:c>
      <x:c r="K18" s="13" t="str">
        <x:f>IF(COUNTA(A18:I18)=0,"",IF(OR(LEN(D18&amp;"")=0,LEN($E$5&amp;"")=0),"",IF(AND(IF(ISNUMBER(D18),AND(D18&gt;=DATE(2000,1,1),D18&lt;=DATE(2100,12,31),D18=INT(D18)),FALSE),IF(ISNUMBER($E$5),AND($E$5&gt;=DATE(2000,1,1),$E$5&lt;=DATE(2100,12,31),$E$5=INT($E$5)),FALSE)),IF(J18="Evidence complete",MAX(0,F18-D18),MAX(0,$E$5-D18)),"Invalid date")))</x:f>
      </x:c>
    </x:row>
    <x:row r="19" ht="44" customHeight="1">
      <x:c r="A19" s="7"/>
      <x:c r="B19" s="14"/>
      <x:c r="C19" s="14"/>
      <x:c r="D19" s="8"/>
      <x:c r="E19" s="8"/>
      <x:c r="F19" s="8"/>
      <x:c r="G19" s="14"/>
      <x:c r="H19" s="14"/>
      <x:c r="I19" s="14"/>
      <x:c r="J19" s="15" t="str">
        <x:f>IF(COUNTA(A19:I19)=0,"",IF(LEN(A19&amp;"")=0,"Missing ID",IF(COUNTIFS($A$12:$A$26,A19)&gt;1,"Duplicate ID",IF(OR(LEN(B19&amp;"")=0,LEN(C19&amp;"")=0,LEN(D19&amp;"")=0),"Missing core input",IF(LEN($E$5&amp;"")=0,"Missing reporting date",IF(NOT(IF(ISNUMBER($E$5),AND($E$5&gt;=DATE(2000,1,1),$E$5&lt;=DATE(2100,12,31),$E$5=INT($E$5)),FALSE)),"Invalid reporting date",IF(NOT(IF(ISNUMBER(D19),AND(D19&gt;=DATE(2000,1,1),D19&lt;=DATE(2100,12,31),D19=INT(D19)),FALSE)),"Invalid due date",IF(AND(LEN(E19&amp;"")&gt;0,NOT(IF(ISNUMBER(E19),AND(E19&gt;=DATE(2000,1,1),E19&lt;=DATE(2100,12,31),E19=INT(E19)),FALSE))),"Invalid submitted date",IF(AND(LEN(F19&amp;"")&gt;0,NOT(IF(ISNUMBER(F19),AND(F19&gt;=DATE(2000,1,1),F19&lt;=DATE(2100,12,31),F19=INT(F19)),FALSE))),"Invalid accepted date",IF(AND(LEN(F19&amp;"")&gt;0,LEN(E19&amp;"")=0),"Missing submission date",IF(AND(LEN(F19&amp;"")&gt;0,F19&lt;E19),"Invalid date sequence",IF(OR(AND(LEN(E19&amp;"")&gt;0,E19&gt;$E$5),AND(LEN(F19&amp;"")&gt;0,F19&gt;$E$5)),"Future actual date",IF(LEN(F19&amp;"")=0,"Open: acceptance needed",IF(OR(LEN(G19&amp;"")=0,LEN(H19&amp;"")=0),"Evidence or reviewer missing",IF(I19&lt;&gt;"Yes","Unresolved dependency","Evidence complete")))))))))))))))</x:f>
      </x:c>
      <x:c r="K19" s="13" t="str">
        <x:f>IF(COUNTA(A19:I19)=0,"",IF(OR(LEN(D19&amp;"")=0,LEN($E$5&amp;"")=0),"",IF(AND(IF(ISNUMBER(D19),AND(D19&gt;=DATE(2000,1,1),D19&lt;=DATE(2100,12,31),D19=INT(D19)),FALSE),IF(ISNUMBER($E$5),AND($E$5&gt;=DATE(2000,1,1),$E$5&lt;=DATE(2100,12,31),$E$5=INT($E$5)),FALSE)),IF(J19="Evidence complete",MAX(0,F19-D19),MAX(0,$E$5-D19)),"Invalid date")))</x:f>
      </x:c>
    </x:row>
    <x:row r="20" ht="44" customHeight="1">
      <x:c r="A20" s="7"/>
      <x:c r="B20" s="14"/>
      <x:c r="C20" s="14"/>
      <x:c r="D20" s="8"/>
      <x:c r="E20" s="8"/>
      <x:c r="F20" s="8"/>
      <x:c r="G20" s="14"/>
      <x:c r="H20" s="14"/>
      <x:c r="I20" s="14"/>
      <x:c r="J20" s="15" t="str">
        <x:f>IF(COUNTA(A20:I20)=0,"",IF(LEN(A20&amp;"")=0,"Missing ID",IF(COUNTIFS($A$12:$A$26,A20)&gt;1,"Duplicate ID",IF(OR(LEN(B20&amp;"")=0,LEN(C20&amp;"")=0,LEN(D20&amp;"")=0),"Missing core input",IF(LEN($E$5&amp;"")=0,"Missing reporting date",IF(NOT(IF(ISNUMBER($E$5),AND($E$5&gt;=DATE(2000,1,1),$E$5&lt;=DATE(2100,12,31),$E$5=INT($E$5)),FALSE)),"Invalid reporting date",IF(NOT(IF(ISNUMBER(D20),AND(D20&gt;=DATE(2000,1,1),D20&lt;=DATE(2100,12,31),D20=INT(D20)),FALSE)),"Invalid due date",IF(AND(LEN(E20&amp;"")&gt;0,NOT(IF(ISNUMBER(E20),AND(E20&gt;=DATE(2000,1,1),E20&lt;=DATE(2100,12,31),E20=INT(E20)),FALSE))),"Invalid submitted date",IF(AND(LEN(F20&amp;"")&gt;0,NOT(IF(ISNUMBER(F20),AND(F20&gt;=DATE(2000,1,1),F20&lt;=DATE(2100,12,31),F20=INT(F20)),FALSE))),"Invalid accepted date",IF(AND(LEN(F20&amp;"")&gt;0,LEN(E20&amp;"")=0),"Missing submission date",IF(AND(LEN(F20&amp;"")&gt;0,F20&lt;E20),"Invalid date sequence",IF(OR(AND(LEN(E20&amp;"")&gt;0,E20&gt;$E$5),AND(LEN(F20&amp;"")&gt;0,F20&gt;$E$5)),"Future actual date",IF(LEN(F20&amp;"")=0,"Open: acceptance needed",IF(OR(LEN(G20&amp;"")=0,LEN(H20&amp;"")=0),"Evidence or reviewer missing",IF(I20&lt;&gt;"Yes","Unresolved dependency","Evidence complete")))))))))))))))</x:f>
      </x:c>
      <x:c r="K20" s="13" t="str">
        <x:f>IF(COUNTA(A20:I20)=0,"",IF(OR(LEN(D20&amp;"")=0,LEN($E$5&amp;"")=0),"",IF(AND(IF(ISNUMBER(D20),AND(D20&gt;=DATE(2000,1,1),D20&lt;=DATE(2100,12,31),D20=INT(D20)),FALSE),IF(ISNUMBER($E$5),AND($E$5&gt;=DATE(2000,1,1),$E$5&lt;=DATE(2100,12,31),$E$5=INT($E$5)),FALSE)),IF(J20="Evidence complete",MAX(0,F20-D20),MAX(0,$E$5-D20)),"Invalid date")))</x:f>
      </x:c>
    </x:row>
    <x:row r="21" ht="44" customHeight="1">
      <x:c r="A21" s="7"/>
      <x:c r="B21" s="14"/>
      <x:c r="C21" s="14"/>
      <x:c r="D21" s="8"/>
      <x:c r="E21" s="8"/>
      <x:c r="F21" s="8"/>
      <x:c r="G21" s="14"/>
      <x:c r="H21" s="14"/>
      <x:c r="I21" s="14"/>
      <x:c r="J21" s="15" t="str">
        <x:f>IF(COUNTA(A21:I21)=0,"",IF(LEN(A21&amp;"")=0,"Missing ID",IF(COUNTIFS($A$12:$A$26,A21)&gt;1,"Duplicate ID",IF(OR(LEN(B21&amp;"")=0,LEN(C21&amp;"")=0,LEN(D21&amp;"")=0),"Missing core input",IF(LEN($E$5&amp;"")=0,"Missing reporting date",IF(NOT(IF(ISNUMBER($E$5),AND($E$5&gt;=DATE(2000,1,1),$E$5&lt;=DATE(2100,12,31),$E$5=INT($E$5)),FALSE)),"Invalid reporting date",IF(NOT(IF(ISNUMBER(D21),AND(D21&gt;=DATE(2000,1,1),D21&lt;=DATE(2100,12,31),D21=INT(D21)),FALSE)),"Invalid due date",IF(AND(LEN(E21&amp;"")&gt;0,NOT(IF(ISNUMBER(E21),AND(E21&gt;=DATE(2000,1,1),E21&lt;=DATE(2100,12,31),E21=INT(E21)),FALSE))),"Invalid submitted date",IF(AND(LEN(F21&amp;"")&gt;0,NOT(IF(ISNUMBER(F21),AND(F21&gt;=DATE(2000,1,1),F21&lt;=DATE(2100,12,31),F21=INT(F21)),FALSE))),"Invalid accepted date",IF(AND(LEN(F21&amp;"")&gt;0,LEN(E21&amp;"")=0),"Missing submission date",IF(AND(LEN(F21&amp;"")&gt;0,F21&lt;E21),"Invalid date sequence",IF(OR(AND(LEN(E21&amp;"")&gt;0,E21&gt;$E$5),AND(LEN(F21&amp;"")&gt;0,F21&gt;$E$5)),"Future actual date",IF(LEN(F21&amp;"")=0,"Open: acceptance needed",IF(OR(LEN(G21&amp;"")=0,LEN(H21&amp;"")=0),"Evidence or reviewer missing",IF(I21&lt;&gt;"Yes","Unresolved dependency","Evidence complete")))))))))))))))</x:f>
      </x:c>
      <x:c r="K21" s="13" t="str">
        <x:f>IF(COUNTA(A21:I21)=0,"",IF(OR(LEN(D21&amp;"")=0,LEN($E$5&amp;"")=0),"",IF(AND(IF(ISNUMBER(D21),AND(D21&gt;=DATE(2000,1,1),D21&lt;=DATE(2100,12,31),D21=INT(D21)),FALSE),IF(ISNUMBER($E$5),AND($E$5&gt;=DATE(2000,1,1),$E$5&lt;=DATE(2100,12,31),$E$5=INT($E$5)),FALSE)),IF(J21="Evidence complete",MAX(0,F21-D21),MAX(0,$E$5-D21)),"Invalid date")))</x:f>
      </x:c>
    </x:row>
    <x:row r="22" ht="44" customHeight="1">
      <x:c r="A22" s="7"/>
      <x:c r="B22" s="14"/>
      <x:c r="C22" s="14"/>
      <x:c r="D22" s="8"/>
      <x:c r="E22" s="8"/>
      <x:c r="F22" s="8"/>
      <x:c r="G22" s="14"/>
      <x:c r="H22" s="14"/>
      <x:c r="I22" s="14"/>
      <x:c r="J22" s="15" t="str">
        <x:f>IF(COUNTA(A22:I22)=0,"",IF(LEN(A22&amp;"")=0,"Missing ID",IF(COUNTIFS($A$12:$A$26,A22)&gt;1,"Duplicate ID",IF(OR(LEN(B22&amp;"")=0,LEN(C22&amp;"")=0,LEN(D22&amp;"")=0),"Missing core input",IF(LEN($E$5&amp;"")=0,"Missing reporting date",IF(NOT(IF(ISNUMBER($E$5),AND($E$5&gt;=DATE(2000,1,1),$E$5&lt;=DATE(2100,12,31),$E$5=INT($E$5)),FALSE)),"Invalid reporting date",IF(NOT(IF(ISNUMBER(D22),AND(D22&gt;=DATE(2000,1,1),D22&lt;=DATE(2100,12,31),D22=INT(D22)),FALSE)),"Invalid due date",IF(AND(LEN(E22&amp;"")&gt;0,NOT(IF(ISNUMBER(E22),AND(E22&gt;=DATE(2000,1,1),E22&lt;=DATE(2100,12,31),E22=INT(E22)),FALSE))),"Invalid submitted date",IF(AND(LEN(F22&amp;"")&gt;0,NOT(IF(ISNUMBER(F22),AND(F22&gt;=DATE(2000,1,1),F22&lt;=DATE(2100,12,31),F22=INT(F22)),FALSE))),"Invalid accepted date",IF(AND(LEN(F22&amp;"")&gt;0,LEN(E22&amp;"")=0),"Missing submission date",IF(AND(LEN(F22&amp;"")&gt;0,F22&lt;E22),"Invalid date sequence",IF(OR(AND(LEN(E22&amp;"")&gt;0,E22&gt;$E$5),AND(LEN(F22&amp;"")&gt;0,F22&gt;$E$5)),"Future actual date",IF(LEN(F22&amp;"")=0,"Open: acceptance needed",IF(OR(LEN(G22&amp;"")=0,LEN(H22&amp;"")=0),"Evidence or reviewer missing",IF(I22&lt;&gt;"Yes","Unresolved dependency","Evidence complete")))))))))))))))</x:f>
      </x:c>
      <x:c r="K22" s="13" t="str">
        <x:f>IF(COUNTA(A22:I22)=0,"",IF(OR(LEN(D22&amp;"")=0,LEN($E$5&amp;"")=0),"",IF(AND(IF(ISNUMBER(D22),AND(D22&gt;=DATE(2000,1,1),D22&lt;=DATE(2100,12,31),D22=INT(D22)),FALSE),IF(ISNUMBER($E$5),AND($E$5&gt;=DATE(2000,1,1),$E$5&lt;=DATE(2100,12,31),$E$5=INT($E$5)),FALSE)),IF(J22="Evidence complete",MAX(0,F22-D22),MAX(0,$E$5-D22)),"Invalid date")))</x:f>
      </x:c>
    </x:row>
    <x:row r="23" ht="44" customHeight="1">
      <x:c r="A23" s="7"/>
      <x:c r="B23" s="14"/>
      <x:c r="C23" s="14"/>
      <x:c r="D23" s="8"/>
      <x:c r="E23" s="8"/>
      <x:c r="F23" s="8"/>
      <x:c r="G23" s="14"/>
      <x:c r="H23" s="14"/>
      <x:c r="I23" s="14"/>
      <x:c r="J23" s="15" t="str">
        <x:f>IF(COUNTA(A23:I23)=0,"",IF(LEN(A23&amp;"")=0,"Missing ID",IF(COUNTIFS($A$12:$A$26,A23)&gt;1,"Duplicate ID",IF(OR(LEN(B23&amp;"")=0,LEN(C23&amp;"")=0,LEN(D23&amp;"")=0),"Missing core input",IF(LEN($E$5&amp;"")=0,"Missing reporting date",IF(NOT(IF(ISNUMBER($E$5),AND($E$5&gt;=DATE(2000,1,1),$E$5&lt;=DATE(2100,12,31),$E$5=INT($E$5)),FALSE)),"Invalid reporting date",IF(NOT(IF(ISNUMBER(D23),AND(D23&gt;=DATE(2000,1,1),D23&lt;=DATE(2100,12,31),D23=INT(D23)),FALSE)),"Invalid due date",IF(AND(LEN(E23&amp;"")&gt;0,NOT(IF(ISNUMBER(E23),AND(E23&gt;=DATE(2000,1,1),E23&lt;=DATE(2100,12,31),E23=INT(E23)),FALSE))),"Invalid submitted date",IF(AND(LEN(F23&amp;"")&gt;0,NOT(IF(ISNUMBER(F23),AND(F23&gt;=DATE(2000,1,1),F23&lt;=DATE(2100,12,31),F23=INT(F23)),FALSE))),"Invalid accepted date",IF(AND(LEN(F23&amp;"")&gt;0,LEN(E23&amp;"")=0),"Missing submission date",IF(AND(LEN(F23&amp;"")&gt;0,F23&lt;E23),"Invalid date sequence",IF(OR(AND(LEN(E23&amp;"")&gt;0,E23&gt;$E$5),AND(LEN(F23&amp;"")&gt;0,F23&gt;$E$5)),"Future actual date",IF(LEN(F23&amp;"")=0,"Open: acceptance needed",IF(OR(LEN(G23&amp;"")=0,LEN(H23&amp;"")=0),"Evidence or reviewer missing",IF(I23&lt;&gt;"Yes","Unresolved dependency","Evidence complete")))))))))))))))</x:f>
      </x:c>
      <x:c r="K23" s="13" t="str">
        <x:f>IF(COUNTA(A23:I23)=0,"",IF(OR(LEN(D23&amp;"")=0,LEN($E$5&amp;"")=0),"",IF(AND(IF(ISNUMBER(D23),AND(D23&gt;=DATE(2000,1,1),D23&lt;=DATE(2100,12,31),D23=INT(D23)),FALSE),IF(ISNUMBER($E$5),AND($E$5&gt;=DATE(2000,1,1),$E$5&lt;=DATE(2100,12,31),$E$5=INT($E$5)),FALSE)),IF(J23="Evidence complete",MAX(0,F23-D23),MAX(0,$E$5-D23)),"Invalid date")))</x:f>
      </x:c>
    </x:row>
    <x:row r="24" ht="44" customHeight="1">
      <x:c r="A24" s="7"/>
      <x:c r="B24" s="14"/>
      <x:c r="C24" s="14"/>
      <x:c r="D24" s="8"/>
      <x:c r="E24" s="8"/>
      <x:c r="F24" s="8"/>
      <x:c r="G24" s="14"/>
      <x:c r="H24" s="14"/>
      <x:c r="I24" s="14"/>
      <x:c r="J24" s="15" t="str">
        <x:f>IF(COUNTA(A24:I24)=0,"",IF(LEN(A24&amp;"")=0,"Missing ID",IF(COUNTIFS($A$12:$A$26,A24)&gt;1,"Duplicate ID",IF(OR(LEN(B24&amp;"")=0,LEN(C24&amp;"")=0,LEN(D24&amp;"")=0),"Missing core input",IF(LEN($E$5&amp;"")=0,"Missing reporting date",IF(NOT(IF(ISNUMBER($E$5),AND($E$5&gt;=DATE(2000,1,1),$E$5&lt;=DATE(2100,12,31),$E$5=INT($E$5)),FALSE)),"Invalid reporting date",IF(NOT(IF(ISNUMBER(D24),AND(D24&gt;=DATE(2000,1,1),D24&lt;=DATE(2100,12,31),D24=INT(D24)),FALSE)),"Invalid due date",IF(AND(LEN(E24&amp;"")&gt;0,NOT(IF(ISNUMBER(E24),AND(E24&gt;=DATE(2000,1,1),E24&lt;=DATE(2100,12,31),E24=INT(E24)),FALSE))),"Invalid submitted date",IF(AND(LEN(F24&amp;"")&gt;0,NOT(IF(ISNUMBER(F24),AND(F24&gt;=DATE(2000,1,1),F24&lt;=DATE(2100,12,31),F24=INT(F24)),FALSE))),"Invalid accepted date",IF(AND(LEN(F24&amp;"")&gt;0,LEN(E24&amp;"")=0),"Missing submission date",IF(AND(LEN(F24&amp;"")&gt;0,F24&lt;E24),"Invalid date sequence",IF(OR(AND(LEN(E24&amp;"")&gt;0,E24&gt;$E$5),AND(LEN(F24&amp;"")&gt;0,F24&gt;$E$5)),"Future actual date",IF(LEN(F24&amp;"")=0,"Open: acceptance needed",IF(OR(LEN(G24&amp;"")=0,LEN(H24&amp;"")=0),"Evidence or reviewer missing",IF(I24&lt;&gt;"Yes","Unresolved dependency","Evidence complete")))))))))))))))</x:f>
      </x:c>
      <x:c r="K24" s="13" t="str">
        <x:f>IF(COUNTA(A24:I24)=0,"",IF(OR(LEN(D24&amp;"")=0,LEN($E$5&amp;"")=0),"",IF(AND(IF(ISNUMBER(D24),AND(D24&gt;=DATE(2000,1,1),D24&lt;=DATE(2100,12,31),D24=INT(D24)),FALSE),IF(ISNUMBER($E$5),AND($E$5&gt;=DATE(2000,1,1),$E$5&lt;=DATE(2100,12,31),$E$5=INT($E$5)),FALSE)),IF(J24="Evidence complete",MAX(0,F24-D24),MAX(0,$E$5-D24)),"Invalid date")))</x:f>
      </x:c>
    </x:row>
    <x:row r="25" ht="44" customHeight="1">
      <x:c r="A25" s="7"/>
      <x:c r="B25" s="14"/>
      <x:c r="C25" s="14"/>
      <x:c r="D25" s="8"/>
      <x:c r="E25" s="8"/>
      <x:c r="F25" s="8"/>
      <x:c r="G25" s="14"/>
      <x:c r="H25" s="14"/>
      <x:c r="I25" s="14"/>
      <x:c r="J25" s="15" t="str">
        <x:f>IF(COUNTA(A25:I25)=0,"",IF(LEN(A25&amp;"")=0,"Missing ID",IF(COUNTIFS($A$12:$A$26,A25)&gt;1,"Duplicate ID",IF(OR(LEN(B25&amp;"")=0,LEN(C25&amp;"")=0,LEN(D25&amp;"")=0),"Missing core input",IF(LEN($E$5&amp;"")=0,"Missing reporting date",IF(NOT(IF(ISNUMBER($E$5),AND($E$5&gt;=DATE(2000,1,1),$E$5&lt;=DATE(2100,12,31),$E$5=INT($E$5)),FALSE)),"Invalid reporting date",IF(NOT(IF(ISNUMBER(D25),AND(D25&gt;=DATE(2000,1,1),D25&lt;=DATE(2100,12,31),D25=INT(D25)),FALSE)),"Invalid due date",IF(AND(LEN(E25&amp;"")&gt;0,NOT(IF(ISNUMBER(E25),AND(E25&gt;=DATE(2000,1,1),E25&lt;=DATE(2100,12,31),E25=INT(E25)),FALSE))),"Invalid submitted date",IF(AND(LEN(F25&amp;"")&gt;0,NOT(IF(ISNUMBER(F25),AND(F25&gt;=DATE(2000,1,1),F25&lt;=DATE(2100,12,31),F25=INT(F25)),FALSE))),"Invalid accepted date",IF(AND(LEN(F25&amp;"")&gt;0,LEN(E25&amp;"")=0),"Missing submission date",IF(AND(LEN(F25&amp;"")&gt;0,F25&lt;E25),"Invalid date sequence",IF(OR(AND(LEN(E25&amp;"")&gt;0,E25&gt;$E$5),AND(LEN(F25&amp;"")&gt;0,F25&gt;$E$5)),"Future actual date",IF(LEN(F25&amp;"")=0,"Open: acceptance needed",IF(OR(LEN(G25&amp;"")=0,LEN(H25&amp;"")=0),"Evidence or reviewer missing",IF(I25&lt;&gt;"Yes","Unresolved dependency","Evidence complete")))))))))))))))</x:f>
      </x:c>
      <x:c r="K25" s="13" t="str">
        <x:f>IF(COUNTA(A25:I25)=0,"",IF(OR(LEN(D25&amp;"")=0,LEN($E$5&amp;"")=0),"",IF(AND(IF(ISNUMBER(D25),AND(D25&gt;=DATE(2000,1,1),D25&lt;=DATE(2100,12,31),D25=INT(D25)),FALSE),IF(ISNUMBER($E$5),AND($E$5&gt;=DATE(2000,1,1),$E$5&lt;=DATE(2100,12,31),$E$5=INT($E$5)),FALSE)),IF(J25="Evidence complete",MAX(0,F25-D25),MAX(0,$E$5-D25)),"Invalid date")))</x:f>
      </x:c>
    </x:row>
    <x:row r="26" ht="44" customHeight="1">
      <x:c r="A26" s="7"/>
      <x:c r="B26" s="14"/>
      <x:c r="C26" s="14"/>
      <x:c r="D26" s="8"/>
      <x:c r="E26" s="8"/>
      <x:c r="F26" s="8"/>
      <x:c r="G26" s="14"/>
      <x:c r="H26" s="14"/>
      <x:c r="I26" s="14"/>
      <x:c r="J26" s="15" t="str">
        <x:f>IF(COUNTA(A26:I26)=0,"",IF(LEN(A26&amp;"")=0,"Missing ID",IF(COUNTIFS($A$12:$A$26,A26)&gt;1,"Duplicate ID",IF(OR(LEN(B26&amp;"")=0,LEN(C26&amp;"")=0,LEN(D26&amp;"")=0),"Missing core input",IF(LEN($E$5&amp;"")=0,"Missing reporting date",IF(NOT(IF(ISNUMBER($E$5),AND($E$5&gt;=DATE(2000,1,1),$E$5&lt;=DATE(2100,12,31),$E$5=INT($E$5)),FALSE)),"Invalid reporting date",IF(NOT(IF(ISNUMBER(D26),AND(D26&gt;=DATE(2000,1,1),D26&lt;=DATE(2100,12,31),D26=INT(D26)),FALSE)),"Invalid due date",IF(AND(LEN(E26&amp;"")&gt;0,NOT(IF(ISNUMBER(E26),AND(E26&gt;=DATE(2000,1,1),E26&lt;=DATE(2100,12,31),E26=INT(E26)),FALSE))),"Invalid submitted date",IF(AND(LEN(F26&amp;"")&gt;0,NOT(IF(ISNUMBER(F26),AND(F26&gt;=DATE(2000,1,1),F26&lt;=DATE(2100,12,31),F26=INT(F26)),FALSE))),"Invalid accepted date",IF(AND(LEN(F26&amp;"")&gt;0,LEN(E26&amp;"")=0),"Missing submission date",IF(AND(LEN(F26&amp;"")&gt;0,F26&lt;E26),"Invalid date sequence",IF(OR(AND(LEN(E26&amp;"")&gt;0,E26&gt;$E$5),AND(LEN(F26&amp;"")&gt;0,F26&gt;$E$5)),"Future actual date",IF(LEN(F26&amp;"")=0,"Open: acceptance needed",IF(OR(LEN(G26&amp;"")=0,LEN(H26&amp;"")=0),"Evidence or reviewer missing",IF(I26&lt;&gt;"Yes","Unresolved dependency","Evidence complete")))))))))))))))</x:f>
      </x:c>
      <x:c r="K26" s="13" t="str">
        <x:f>IF(COUNTA(A26:I26)=0,"",IF(OR(LEN(D26&amp;"")=0,LEN($E$5&amp;"")=0),"",IF(AND(IF(ISNUMBER(D26),AND(D26&gt;=DATE(2000,1,1),D26&lt;=DATE(2100,12,31),D26=INT(D26)),FALSE),IF(ISNUMBER($E$5),AND($E$5&gt;=DATE(2000,1,1),$E$5&lt;=DATE(2100,12,31),$E$5=INT($E$5)),FALSE)),IF(J26="Evidence complete",MAX(0,F26-D26),MAX(0,$E$5-D26)),"Invalid date")))</x:f>
      </x:c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 t="str">
        <x:v>Requirement basis: use current specifications, drawings and Owner-vetted requirements. Record unresolved gaps for the retained design team.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66" customHeight="1">
      <x:c r="A30" s="12" t="str">
        <x:v>Record ID</x:v>
      </x:c>
      <x:c r="B30" s="12" t="str">
        <x:v>Requirement / document</x:v>
      </x:c>
      <x:c r="C30" s="12" t="str">
        <x:v>Revision / date</x:v>
      </x:c>
      <x:c r="D30" s="12" t="str">
        <x:v>Design and Owner review role</x:v>
      </x:c>
      <x:c r="E30" s="12" t="str">
        <x:v>Required submittal / request</x:v>
      </x:c>
      <x:c r="F30" s="12" t="str">
        <x:v>Review status / disposition</x:v>
      </x:c>
      <x:c r="G30" s="12" t="str">
        <x:v>Review evidence</x:v>
      </x:c>
      <x:c r="H30" s="12" t="str">
        <x:v>Contractor currentness check</x:v>
      </x:c>
      <x:c r="I30" s="12" t="str">
        <x:v>Basis record status</x:v>
      </x:c>
      <x:c r="J30" s="2"/>
      <x:c r="K30" s="2"/>
    </x:row>
    <x:row r="31" ht="88" customHeight="1">
      <x:c r="A31" s="15" t="str">
        <x:f>IF(LEN(A12&amp;"")=0,"",A12)</x:f>
        <x:v>CL-01</x:v>
      </x:c>
      <x:c r="B31" s="14" t="str">
        <x:v>Fictional training specification and Owner training plan</x:v>
      </x:c>
      <x:c r="C31" s="14" t="str">
        <x:v>Rev 2, 2030-06-01</x:v>
      </x:c>
      <x:c r="D31" s="14" t="str">
        <x:v>Mechanical engineer; Owner facilities lead</x:v>
      </x:c>
      <x:c r="E31" s="14" t="str">
        <x:v>Training record TR-01</x:v>
      </x:c>
      <x:c r="F31" s="14" t="str">
        <x:v>Required reviewers accepted training record</x:v>
      </x:c>
      <x:c r="G31" s="14" t="str">
        <x:v>Fictional acceptance A-01</x:v>
      </x:c>
      <x:c r="H31" s="14" t="str">
        <x:v>Contractor confirmed training scope and attendees</x:v>
      </x:c>
      <x:c r="I31" s="15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  <x:v>Evidence linked</x:v>
      </x:c>
      <x:c r="J31" s="2"/>
      <x:c r="K31" s="2"/>
    </x:row>
    <x:row r="32" ht="88" customHeight="1">
      <x:c r="A32" s="15" t="str">
        <x:f>IF(LEN(A13&amp;"")=0,"",A13)</x:f>
        <x:v>CL-02</x:v>
      </x:c>
      <x:c r="B32" s="14" t="str">
        <x:v>Fictional operations-manual specification</x:v>
      </x:c>
      <x:c r="C32" s="14" t="str">
        <x:v>Rev 2, 2030-06-01</x:v>
      </x:c>
      <x:c r="D32" s="14" t="str">
        <x:v>Mechanical engineer; Owner operations lead</x:v>
      </x:c>
      <x:c r="E32" s="14" t="str">
        <x:v>Manual OM-02 rev 1</x:v>
      </x:c>
      <x:c r="F32" s="14" t="str">
        <x:v>Design and Owner review pending</x:v>
      </x:c>
      <x:c r="G32" s="14" t="str"/>
      <x:c r="H32" s="14" t="str">
        <x:v>Contractor checked manual against current submittals</x:v>
      </x:c>
      <x:c r="I32" s="15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  <x:v>Evidence missing</x:v>
      </x:c>
      <x:c r="J32" s="2"/>
      <x:c r="K32" s="2"/>
    </x:row>
    <x:row r="33" ht="88" customHeight="1">
      <x:c r="A33" s="15" t="str">
        <x:f>IF(LEN(A14&amp;"")=0,"",A14)</x:f>
        <x:v>CL-03</x:v>
      </x:c>
      <x:c r="B33" s="14" t="str">
        <x:v>Fictional functional-testing specification</x:v>
      </x:c>
      <x:c r="C33" s="14" t="str">
        <x:v>Rev 2, 2030-06-01</x:v>
      </x:c>
      <x:c r="D33" s="14" t="str">
        <x:v>Commissioning reviewer; engineer</x:v>
      </x:c>
      <x:c r="E33" s="14" t="str">
        <x:v>Test report FT-03</x:v>
      </x:c>
      <x:c r="F33" s="14" t="str">
        <x:v>Report accepted; dependency remains open</x:v>
      </x:c>
      <x:c r="G33" s="14" t="str">
        <x:v>Fictional acceptance A-03</x:v>
      </x:c>
      <x:c r="H33" s="14" t="str">
        <x:v>Contractor must resolve linked deficiency</x:v>
      </x:c>
      <x:c r="I33" s="15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  <x:v>Evidence linked</x:v>
      </x:c>
      <x:c r="J33" s="2"/>
      <x:c r="K33" s="2"/>
    </x:row>
    <x:row r="34" ht="88" customHeight="1">
      <x:c r="A34" s="15" t="str">
        <x:f>IF(LEN(A15&amp;"")=0,"",A15)</x:f>
        <x:v>CL-04</x:v>
      </x:c>
      <x:c r="B34" s="14" t="str">
        <x:v>Unknown</x:v>
      </x:c>
      <x:c r="C34" s="14" t="str"/>
      <x:c r="D34" s="14" t="str">
        <x:v>Architect; Owner security reviewer</x:v>
      </x:c>
      <x:c r="E34" s="14" t="str">
        <x:v>Request for information RFI-04</x:v>
      </x:c>
      <x:c r="F34" s="14" t="str">
        <x:v>Key-register requirement being confirmed</x:v>
      </x:c>
      <x:c r="G34" s="14" t="str"/>
      <x:c r="H34" s="14" t="str">
        <x:v>Contractor requested missing requirement</x:v>
      </x:c>
      <x:c r="I34" s="15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  <x:v>Requirement unknown</x:v>
      </x:c>
      <x:c r="J34" s="2"/>
      <x:c r="K34" s="2"/>
    </x:row>
    <x:row r="35" ht="88" customHeight="1">
      <x:c r="A35" s="15" t="str">
        <x:f>IF(LEN(A16&amp;"")=0,"",A16)</x:f>
      </x:c>
      <x:c r="B35" s="14"/>
      <x:c r="C35" s="14"/>
      <x:c r="D35" s="14"/>
      <x:c r="E35" s="14"/>
      <x:c r="F35" s="14"/>
      <x:c r="G35" s="14"/>
      <x:c r="H35" s="14"/>
      <x:c r="I35" s="15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</x:c>
    </x:row>
    <x:row r="36" ht="88" customHeight="1">
      <x:c r="A36" s="15" t="str">
        <x:f>IF(LEN(A17&amp;"")=0,"",A17)</x:f>
      </x:c>
      <x:c r="B36" s="14"/>
      <x:c r="C36" s="14"/>
      <x:c r="D36" s="14"/>
      <x:c r="E36" s="14"/>
      <x:c r="F36" s="14"/>
      <x:c r="G36" s="14"/>
      <x:c r="H36" s="14"/>
      <x:c r="I36" s="15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5" t="str">
        <x:f>IF(LEN(A18&amp;"")=0,"",A18)</x:f>
      </x:c>
      <x:c r="B37" s="14"/>
      <x:c r="C37" s="14"/>
      <x:c r="D37" s="14"/>
      <x:c r="E37" s="14"/>
      <x:c r="F37" s="14"/>
      <x:c r="G37" s="14"/>
      <x:c r="H37" s="14"/>
      <x:c r="I37" s="15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5" t="str">
        <x:f>IF(LEN(A19&amp;"")=0,"",A19)</x:f>
      </x:c>
      <x:c r="B38" s="14"/>
      <x:c r="C38" s="14"/>
      <x:c r="D38" s="14"/>
      <x:c r="E38" s="14"/>
      <x:c r="F38" s="14"/>
      <x:c r="G38" s="14"/>
      <x:c r="H38" s="14"/>
      <x:c r="I38" s="15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5" t="str">
        <x:f>IF(LEN(A20&amp;"")=0,"",A20)</x:f>
      </x:c>
      <x:c r="B39" s="14"/>
      <x:c r="C39" s="14"/>
      <x:c r="D39" s="14"/>
      <x:c r="E39" s="14"/>
      <x:c r="F39" s="14"/>
      <x:c r="G39" s="14"/>
      <x:c r="H39" s="14"/>
      <x:c r="I39" s="15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5" t="str">
        <x:f>IF(LEN(A21&amp;"")=0,"",A21)</x:f>
      </x:c>
      <x:c r="B40" s="14"/>
      <x:c r="C40" s="14"/>
      <x:c r="D40" s="14"/>
      <x:c r="E40" s="14"/>
      <x:c r="F40" s="14"/>
      <x:c r="G40" s="14"/>
      <x:c r="H40" s="14"/>
      <x:c r="I40" s="15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5" t="str">
        <x:f>IF(LEN(A22&amp;"")=0,"",A22)</x:f>
      </x:c>
      <x:c r="B41" s="14"/>
      <x:c r="C41" s="14"/>
      <x:c r="D41" s="14"/>
      <x:c r="E41" s="14"/>
      <x:c r="F41" s="14"/>
      <x:c r="G41" s="14"/>
      <x:c r="H41" s="14"/>
      <x:c r="I41" s="15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5" t="str">
        <x:f>IF(LEN(A23&amp;"")=0,"",A23)</x:f>
      </x:c>
      <x:c r="B42" s="14"/>
      <x:c r="C42" s="14"/>
      <x:c r="D42" s="14"/>
      <x:c r="E42" s="14"/>
      <x:c r="F42" s="14"/>
      <x:c r="G42" s="14"/>
      <x:c r="H42" s="14"/>
      <x:c r="I42" s="15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5" t="str">
        <x:f>IF(LEN(A24&amp;"")=0,"",A24)</x:f>
      </x:c>
      <x:c r="B43" s="14"/>
      <x:c r="C43" s="14"/>
      <x:c r="D43" s="14"/>
      <x:c r="E43" s="14"/>
      <x:c r="F43" s="14"/>
      <x:c r="G43" s="14"/>
      <x:c r="H43" s="14"/>
      <x:c r="I43" s="15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5" t="str">
        <x:f>IF(LEN(A25&amp;"")=0,"",A25)</x:f>
      </x:c>
      <x:c r="B44" s="14"/>
      <x:c r="C44" s="14"/>
      <x:c r="D44" s="14"/>
      <x:c r="E44" s="14"/>
      <x:c r="F44" s="14"/>
      <x:c r="G44" s="14"/>
      <x:c r="H44" s="14"/>
      <x:c r="I44" s="15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5" ht="88" customHeight="1">
      <x:c r="A45" s="15" t="str">
        <x:f>IF(LEN(A26&amp;"")=0,"",A26)</x:f>
      </x:c>
      <x:c r="B45" s="14"/>
      <x:c r="C45" s="14"/>
      <x:c r="D45" s="14"/>
      <x:c r="E45" s="14"/>
      <x:c r="F45" s="14"/>
      <x:c r="G45" s="14"/>
      <x:c r="H45" s="14"/>
      <x:c r="I45" s="15" t="str">
        <x:f>IF(LEN(A45&amp;"")=0,"",IF(OR(LEN(B45&amp;"")=0,B45="Unknown"),"Requirement unknown",IF(LEN(C45&amp;"")=0,"Revision unknown",IF(LEN(D45&amp;"")=0,"Reviewer unknown",IF(LEN(E45&amp;"")=0,"Review route unknown",IF(LEN(F45&amp;"")=0,"Review pending",IF(LEN(G45&amp;"")=0,"Evidence missing",IF(LEN(H45&amp;"")=0,"Currentness unconfirmed","Evidence linked"))))))))</x:f>
      </x:c>
    </x:row>
    <x:row r="48">
      <x:c r="A48" t="str">
        <x:v>Milestone commitments: obtain confirmation from the entity controlling its own scope. Contractor forecasts remain separate.</x:v>
      </x:c>
    </x:row>
    <x:row r="49" ht="66" customHeight="1">
      <x:c r="A49" s="12" t="str">
        <x:v>Record ID</x:v>
      </x:c>
      <x:c r="B49" s="12" t="str">
        <x:v>Responsible entity</x:v>
      </x:c>
      <x:c r="C49" s="12" t="str">
        <x:v>Scope controlled</x:v>
      </x:c>
      <x:c r="D49" s="12" t="str">
        <x:v>Confirmation status</x:v>
      </x:c>
      <x:c r="E49" s="12" t="str">
        <x:v>Entity commitment date</x:v>
      </x:c>
      <x:c r="F49" s="12" t="str">
        <x:v>Confirmed as of</x:v>
      </x:c>
      <x:c r="G49" s="12" t="str">
        <x:v>Confirmation evidence</x:v>
      </x:c>
      <x:c r="H49" s="12" t="str">
        <x:v>Conditions and dependencies</x:v>
      </x:c>
      <x:c r="I49" s="12" t="str">
        <x:v>Contractor forecast date</x:v>
      </x:c>
      <x:c r="J49" s="12" t="str">
        <x:v>Contractor coordination</x:v>
      </x:c>
      <x:c r="K49" s="12" t="str">
        <x:v>Record review</x:v>
      </x:c>
    </x:row>
    <x:row r="50" ht="110" customHeight="1">
      <x:c r="A50" s="15" t="str">
        <x:f>IF(LEN(A12&amp;"")=0,"",A12)</x:f>
        <x:v>CL-01</x:v>
      </x:c>
      <x:c r="B50" s="14" t="str">
        <x:v>Equipment vendor</x:v>
      </x:c>
      <x:c r="C50" s="14" t="str">
        <x:v>Delivery of vendor training</x:v>
      </x:c>
      <x:c r="D50" s="14" t="str">
        <x:v>Confirmed</x:v>
      </x:c>
      <x:c r="E50" s="23" t="d">
        <x:v>2030-07-08T00:00:00.000Z</x:v>
      </x:c>
      <x:c r="F50" s="23" t="d">
        <x:v>2030-07-06T00:00:00.000Z</x:v>
      </x:c>
      <x:c r="G50" s="14" t="str">
        <x:v>Fictional vendor response TR-01</x:v>
      </x:c>
      <x:c r="H50" s="14" t="str">
        <x:v>Training scope only; acceptance is recorded separately</x:v>
      </x:c>
      <x:c r="I50" s="23" t="d">
        <x:v>2030-07-08T00:00:00.000Z</x:v>
      </x:c>
      <x:c r="J50" s="14" t="str">
        <x:v>Contractor coordinates attendance; retained reviewers confirm acceptance</x:v>
      </x:c>
      <x:c r="K50" s="15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  <x:v>Confirmation recorded</x:v>
      </x:c>
    </x:row>
    <x:row r="51" ht="110" customHeight="1">
      <x:c r="A51" s="15" t="str">
        <x:f>IF(LEN(A13&amp;"")=0,"",A13)</x:f>
        <x:v>CL-02</x:v>
      </x:c>
      <x:c r="B51" s="14" t="str">
        <x:v>Equipment vendor</x:v>
      </x:c>
      <x:c r="C51" s="14" t="str">
        <x:v>Operations-manual completion</x:v>
      </x:c>
      <x:c r="D51" s="14" t="str">
        <x:v>Unconfirmed</x:v>
      </x:c>
      <x:c r="E51" s="23" t="str"/>
      <x:c r="F51" s="23" t="str"/>
      <x:c r="G51" s="14" t="str"/>
      <x:c r="H51" s="14" t="str">
        <x:v>Required review remains open</x:v>
      </x:c>
      <x:c r="I51" s="23" t="d">
        <x:v>2030-07-14T00:00:00.000Z</x:v>
      </x:c>
      <x:c r="J51" s="14" t="str">
        <x:v>Obtain vendor completion response; forecast is provisional</x:v>
      </x:c>
      <x:c r="K51" s="15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  <x:v>Unconfirmed</x:v>
      </x:c>
    </x:row>
    <x:row r="52" ht="110" customHeight="1">
      <x:c r="A52" s="15" t="str">
        <x:f>IF(LEN(A14&amp;"")=0,"",A14)</x:f>
        <x:v>CL-03</x:v>
      </x:c>
      <x:c r="B52" s="14" t="str">
        <x:v>Testing subcontractor</x:v>
      </x:c>
      <x:c r="C52" s="14" t="str">
        <x:v>Own functional-test report</x:v>
      </x:c>
      <x:c r="D52" s="14" t="str">
        <x:v>Confirmed</x:v>
      </x:c>
      <x:c r="E52" s="23" t="d">
        <x:v>2030-07-10T00:00:00.000Z</x:v>
      </x:c>
      <x:c r="F52" s="23" t="d">
        <x:v>2030-07-08T00:00:00.000Z</x:v>
      </x:c>
      <x:c r="G52" s="14" t="str">
        <x:v>Fictional test-provider response FT-03</x:v>
      </x:c>
      <x:c r="H52" s="14" t="str">
        <x:v>Report scope only; linked deficiency remains open</x:v>
      </x:c>
      <x:c r="I52" s="23" t="d">
        <x:v>2030-07-10T00:00:00.000Z</x:v>
      </x:c>
      <x:c r="J52" s="14" t="str">
        <x:v>Contractor coordinates deficiency resolution and required acceptance</x:v>
      </x:c>
      <x:c r="K52" s="15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  <x:v>Confirmation recorded</x:v>
      </x:c>
    </x:row>
    <x:row r="53" ht="110" customHeight="1">
      <x:c r="A53" s="15" t="str">
        <x:f>IF(LEN(A15&amp;"")=0,"",A15)</x:f>
        <x:v>CL-04</x:v>
      </x:c>
      <x:c r="B53" s="14" t="str">
        <x:v>Locksmith subcontractor</x:v>
      </x:c>
      <x:c r="C53" s="14" t="str">
        <x:v>Key-register submission</x:v>
      </x:c>
      <x:c r="D53" s="14" t="str">
        <x:v>Unconfirmed</x:v>
      </x:c>
      <x:c r="E53" s="23" t="str"/>
      <x:c r="F53" s="23" t="str"/>
      <x:c r="G53" s="14" t="str"/>
      <x:c r="H53" s="14" t="str">
        <x:v>Requirement remains unknown</x:v>
      </x:c>
      <x:c r="I53" s="23" t="d">
        <x:v>2030-07-15T00:00:00.000Z</x:v>
      </x:c>
      <x:c r="J53" s="14" t="str">
        <x:v>Obtain designated entity confirmation after requirement clarification</x:v>
      </x:c>
      <x:c r="K53" s="15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  <x:v>Unconfirmed</x:v>
      </x:c>
    </x:row>
    <x:row r="54" ht="110" customHeight="1">
      <x:c r="A54" s="15" t="str">
        <x:f>IF(LEN(A16&amp;"")=0,"",A16)</x:f>
      </x:c>
      <x:c r="B54" s="14"/>
      <x:c r="C54" s="14"/>
      <x:c r="D54" s="14"/>
      <x:c r="E54" s="23"/>
      <x:c r="F54" s="23"/>
      <x:c r="G54" s="14"/>
      <x:c r="H54" s="14"/>
      <x:c r="I54" s="23"/>
      <x:c r="J54" s="14"/>
      <x:c r="K54" s="15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</x:c>
    </x:row>
    <x:row r="55" ht="110" customHeight="1">
      <x:c r="A55" s="15" t="str">
        <x:f>IF(LEN(A17&amp;"")=0,"",A17)</x:f>
      </x:c>
      <x:c r="B55" s="14"/>
      <x:c r="C55" s="14"/>
      <x:c r="D55" s="14"/>
      <x:c r="E55" s="23"/>
      <x:c r="F55" s="23"/>
      <x:c r="G55" s="14"/>
      <x:c r="H55" s="14"/>
      <x:c r="I55" s="23"/>
      <x:c r="J55" s="14"/>
      <x:c r="K55" s="15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5" t="str">
        <x:f>IF(LEN(A18&amp;"")=0,"",A18)</x:f>
      </x:c>
      <x:c r="B56" s="14"/>
      <x:c r="C56" s="14"/>
      <x:c r="D56" s="14"/>
      <x:c r="E56" s="23"/>
      <x:c r="F56" s="23"/>
      <x:c r="G56" s="14"/>
      <x:c r="H56" s="14"/>
      <x:c r="I56" s="23"/>
      <x:c r="J56" s="14"/>
      <x:c r="K56" s="15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5" t="str">
        <x:f>IF(LEN(A19&amp;"")=0,"",A19)</x:f>
      </x:c>
      <x:c r="B57" s="14"/>
      <x:c r="C57" s="14"/>
      <x:c r="D57" s="14"/>
      <x:c r="E57" s="23"/>
      <x:c r="F57" s="23"/>
      <x:c r="G57" s="14"/>
      <x:c r="H57" s="14"/>
      <x:c r="I57" s="23"/>
      <x:c r="J57" s="14"/>
      <x:c r="K57" s="15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5" t="str">
        <x:f>IF(LEN(A20&amp;"")=0,"",A20)</x:f>
      </x:c>
      <x:c r="B58" s="14"/>
      <x:c r="C58" s="14"/>
      <x:c r="D58" s="14"/>
      <x:c r="E58" s="23"/>
      <x:c r="F58" s="23"/>
      <x:c r="G58" s="14"/>
      <x:c r="H58" s="14"/>
      <x:c r="I58" s="23"/>
      <x:c r="J58" s="14"/>
      <x:c r="K58" s="15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5" t="str">
        <x:f>IF(LEN(A21&amp;"")=0,"",A21)</x:f>
      </x:c>
      <x:c r="B59" s="14"/>
      <x:c r="C59" s="14"/>
      <x:c r="D59" s="14"/>
      <x:c r="E59" s="23"/>
      <x:c r="F59" s="23"/>
      <x:c r="G59" s="14"/>
      <x:c r="H59" s="14"/>
      <x:c r="I59" s="23"/>
      <x:c r="J59" s="14"/>
      <x:c r="K59" s="15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5" t="str">
        <x:f>IF(LEN(A22&amp;"")=0,"",A22)</x:f>
      </x:c>
      <x:c r="B60" s="14"/>
      <x:c r="C60" s="14"/>
      <x:c r="D60" s="14"/>
      <x:c r="E60" s="23"/>
      <x:c r="F60" s="23"/>
      <x:c r="G60" s="14"/>
      <x:c r="H60" s="14"/>
      <x:c r="I60" s="23"/>
      <x:c r="J60" s="14"/>
      <x:c r="K60" s="15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5" t="str">
        <x:f>IF(LEN(A23&amp;"")=0,"",A23)</x:f>
      </x:c>
      <x:c r="B61" s="14"/>
      <x:c r="C61" s="14"/>
      <x:c r="D61" s="14"/>
      <x:c r="E61" s="23"/>
      <x:c r="F61" s="23"/>
      <x:c r="G61" s="14"/>
      <x:c r="H61" s="14"/>
      <x:c r="I61" s="23"/>
      <x:c r="J61" s="14"/>
      <x:c r="K61" s="15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5" t="str">
        <x:f>IF(LEN(A24&amp;"")=0,"",A24)</x:f>
      </x:c>
      <x:c r="B62" s="14"/>
      <x:c r="C62" s="14"/>
      <x:c r="D62" s="14"/>
      <x:c r="E62" s="23"/>
      <x:c r="F62" s="23"/>
      <x:c r="G62" s="14"/>
      <x:c r="H62" s="14"/>
      <x:c r="I62" s="23"/>
      <x:c r="J62" s="14"/>
      <x:c r="K62" s="15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5" t="str">
        <x:f>IF(LEN(A25&amp;"")=0,"",A25)</x:f>
      </x:c>
      <x:c r="B63" s="14"/>
      <x:c r="C63" s="14"/>
      <x:c r="D63" s="14"/>
      <x:c r="E63" s="23"/>
      <x:c r="F63" s="23"/>
      <x:c r="G63" s="14"/>
      <x:c r="H63" s="14"/>
      <x:c r="I63" s="23"/>
      <x:c r="J63" s="14"/>
      <x:c r="K63" s="15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  <x:row r="64" ht="110" customHeight="1">
      <x:c r="A64" s="15" t="str">
        <x:f>IF(LEN(A26&amp;"")=0,"",A26)</x:f>
      </x:c>
      <x:c r="B64" s="14"/>
      <x:c r="C64" s="14"/>
      <x:c r="D64" s="14"/>
      <x:c r="E64" s="23"/>
      <x:c r="F64" s="23"/>
      <x:c r="G64" s="14"/>
      <x:c r="H64" s="14"/>
      <x:c r="I64" s="23"/>
      <x:c r="J64" s="14"/>
      <x:c r="K64" s="15" t="str">
        <x:f>IF(LEN(A64&amp;"")=0,"",IF(OR(LEN(B64&amp;"")=0,LEN(C64&amp;"")=0),"Entity or scope missing",IF(AND(LEN(I64&amp;"")&gt;0,NOT(IF(ISNUMBER(I64),AND(I64&gt;=DATE(2000,1,1),I64&lt;=DATE(2100,12,31),I64=INT(I64)),FALSE))),"Invalid forecast date",IF(OR(LEN(D64&amp;"")=0,D64="Unconfirmed"),"Unconfirmed",IF(AND(D64&lt;&gt;"Confirmed",D64&lt;&gt;"Conditional"),"Invalid status",IF(OR(LEN(E64&amp;"")=0,LEN(F64&amp;"")=0,LEN(G64&amp;"")=0),"Confirmation evidence missing",IF(NOT(AND(IF(ISNUMBER(E64),AND(E64&gt;=DATE(2000,1,1),E64&lt;=DATE(2100,12,31),E64=INT(E64)),FALSE),IF(ISNUMBER(F64),AND(F64&gt;=DATE(2000,1,1),F64&lt;=DATE(2100,12,31),F64=INT(F64)),FALSE))),"Invalid confirmation date",IF(AND(D64="Conditional",LEN(H64&amp;"")=0),"Conditions missing",IF(D64="Conditional","Conditional confirmation","Confirmation recorded")))))))))</x:f>
      </x:c>
    </x:row>
  </x:sheetData>
  <x:conditionalFormatting sqref="J12:J26">
    <x:cfRule type="containsText" dxfId="36" priority="1" operator="containsText" text="Invalid"/>
    <x:cfRule type="containsText" dxfId="37" priority="2" operator="containsText" text="Missing"/>
    <x:cfRule type="containsText" dxfId="38" priority="3" operator="containsText" text="Duplicate"/>
    <x:cfRule type="containsText" dxfId="39" priority="4" operator="containsText" text="Evidence missing"/>
    <x:cfRule type="containsText" dxfId="40" priority="5" operator="containsText" text="Evidence or reviewer missing"/>
    <x:cfRule type="containsText" dxfId="41" priority="6" operator="containsText" text="Unresolved"/>
    <x:cfRule type="containsText" dxfId="42" priority="7" operator="containsText" text="Open"/>
    <x:cfRule type="containsText" dxfId="43" priority="8" operator="containsText" text="Incomplete"/>
    <x:cfRule type="containsText" dxfId="44" priority="9" operator="containsText" text="Future"/>
    <x:cfRule type="containsText" dxfId="45" priority="10" operator="containsText" text="unknown"/>
    <x:cfRule type="containsText" dxfId="46" priority="11" operator="containsText" text="unconfirmed"/>
    <x:cfRule type="containsText" dxfId="47" priority="12" operator="containsText" text="pending"/>
  </x:conditionalFormatting>
  <x:conditionalFormatting sqref="I31:I45">
    <x:cfRule type="containsText" dxfId="48" priority="13" operator="containsText" text="Invalid"/>
    <x:cfRule type="containsText" dxfId="49" priority="14" operator="containsText" text="Missing"/>
    <x:cfRule type="containsText" dxfId="50" priority="15" operator="containsText" text="Duplicate"/>
    <x:cfRule type="containsText" dxfId="51" priority="16" operator="containsText" text="Evidence missing"/>
    <x:cfRule type="containsText" dxfId="52" priority="17" operator="containsText" text="Evidence or reviewer missing"/>
    <x:cfRule type="containsText" dxfId="53" priority="18" operator="containsText" text="Unresolved"/>
    <x:cfRule type="containsText" dxfId="54" priority="19" operator="containsText" text="Open"/>
    <x:cfRule type="containsText" dxfId="55" priority="20" operator="containsText" text="Incomplete"/>
    <x:cfRule type="containsText" dxfId="56" priority="21" operator="containsText" text="Future"/>
    <x:cfRule type="containsText" dxfId="57" priority="22" operator="containsText" text="unknown"/>
    <x:cfRule type="containsText" dxfId="58" priority="23" operator="containsText" text="unconfirmed"/>
    <x:cfRule type="containsText" dxfId="59" priority="24" operator="containsText" text="pending"/>
  </x:conditionalFormatting>
  <x:conditionalFormatting sqref="K50:K64">
    <x:cfRule type="containsText" dxfId="60" priority="25" operator="containsText" text="Invalid"/>
    <x:cfRule type="containsText" dxfId="61" priority="26" operator="containsText" text="Missing"/>
    <x:cfRule type="containsText" dxfId="62" priority="27" operator="containsText" text="Duplicate"/>
    <x:cfRule type="containsText" dxfId="63" priority="28" operator="containsText" text="Evidence missing"/>
    <x:cfRule type="containsText" dxfId="64" priority="29" operator="containsText" text="Evidence or reviewer missing"/>
    <x:cfRule type="containsText" dxfId="65" priority="30" operator="containsText" text="Unresolved"/>
    <x:cfRule type="containsText" dxfId="66" priority="31" operator="containsText" text="Open"/>
    <x:cfRule type="containsText" dxfId="67" priority="32" operator="containsText" text="Incomplete"/>
    <x:cfRule type="containsText" dxfId="68" priority="33" operator="containsText" text="Future"/>
    <x:cfRule type="containsText" dxfId="69" priority="34" operator="containsText" text="unknown"/>
    <x:cfRule type="containsText" dxfId="70" priority="35" operator="containsText" text="unconfirmed"/>
    <x:cfRule type="containsText" dxfId="71" priority="36" operator="containsText" text="pending"/>
  </x:conditionalFormatting>
  <x:dataValidations count="2">
    <x:dataValidation type="list" sqref="I12:I26">
      <x:formula1>"Yes,No"</x:formula1>
    </x:dataValidation>
    <x:dataValidation type="list" sqref="D50:D64">
      <x:formula1>"Unconfirmed,Conditional,Confirmed"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AB4BD"/>
  </x:sheetPr>
  <x:sheetViews>
    <x:sheetView showGridLines="0" workbookViewId="0"/>
  </x:sheetViews>
  <x:sheetFormatPr defaultRowHeight="15"/>
  <x:cols>
    <x:col min="1" max="1" width="30" hidden="0" customWidth="1"/>
    <x:col min="2" max="2" width="90" hidden="0" customWidth="1"/>
    <x:col min="3" max="3" width="3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Closeout readiness: use and definitions</x:v>
      </x:c>
      <x:c r="B2" s="2"/>
      <x:c r="C2" s="2"/>
    </x:row>
    <x:row r="3" ht="26" customHeight="1">
      <x:c r="A3" s="5" t="str">
        <x:v>Pacific Project Controls  |  Version 1.1  |  Original educational resource</x:v>
      </x:c>
      <x:c r="B3" s="4"/>
      <x:c r="C3" s="4"/>
    </x:row>
    <x:row r="4" ht="26" customHeight="1">
      <x:c r="A4" s="2"/>
      <x:c r="B4" s="2"/>
      <x:c r="C4" s="2"/>
    </x:row>
    <x:row r="5" ht="44" customHeight="1">
      <x:c r="A5" s="12" t="str">
        <x:v>Topic</x:v>
      </x:c>
      <x:c r="B5" s="12" t="str">
        <x:v>Instructions and boundaries</x:v>
      </x:c>
      <x:c r="C5" s="2"/>
    </x:row>
    <x:row r="6" ht="48" customHeight="1">
      <x:c r="A6" s="25" t="str">
        <x:v>Start</x:v>
      </x:c>
      <x:c r="B6" s="16" t="str">
        <x:v>Use Register for actual records. Enter project and reporting date, then yellow input cells. The independent Worked example is wholly fictional. Fifteen item rows are supplied.</x:v>
      </x:c>
      <x:c r="C6" s="2"/>
    </x:row>
    <x:row r="7" ht="48" customHeight="1">
      <x:c r="A7" s="25" t="str">
        <x:v>Evidence complete</x:v>
      </x:c>
      <x:c r="B7" s="16" t="str">
        <x:v>Requires a unique ID, deliverable, responsible party, valid due/submitted/accepted dates, acceptance evidence, named accepting reviewer and cleared dependencies.</x:v>
      </x:c>
      <x:c r="C7" s="2"/>
    </x:row>
    <x:row r="8" ht="48" customHeight="1">
      <x:c r="A8" s="25" t="str">
        <x:v>Submission versus acceptance</x:v>
      </x:c>
      <x:c r="B8" s="16" t="str">
        <x:v>Submitting a document does not establish acceptance. Acceptance cannot precede submission. Submitted and accepted dates cannot be later than the reporting date.</x:v>
      </x:c>
      <x:c r="C8" s="2"/>
    </x:row>
    <x:row r="9" ht="48" customHeight="1">
      <x:c r="A9" s="25" t="str">
        <x:v>Dependency clearance</x:v>
      </x:c>
      <x:c r="B9" s="16" t="str">
        <x:v>Enter Yes only when the dependencies for that item are actually cleared and the basis is documented. A completed document with an unresolved dependency remains flagged.</x:v>
      </x:c>
      <x:c r="C9" s="2"/>
    </x:row>
    <x:row r="10" ht="48" customHeight="1">
      <x:c r="A10" s="25" t="str">
        <x:v>Dates</x:v>
      </x:c>
      <x:c r="B10" s="16" t="str">
        <x:v>Use real spreadsheet dates from 2000 through 2100. Needed by is the agreed due date. As of is the reporting cutoff; it does not change automatically.</x:v>
      </x:c>
      <x:c r="C10" s="2"/>
    </x:row>
    <x:row r="11" ht="48" customHeight="1">
      <x:c r="A11" s="25" t="str">
        <x:v>Days late</x:v>
      </x:c>
      <x:c r="B11" s="16" t="str">
        <x:v>For evidence-complete records: maximum of zero and acceptance minus due date. Otherwise: maximum of zero and reporting date minus due date. Units are calendar days.</x:v>
      </x:c>
      <x:c r="C11" s="2"/>
    </x:row>
    <x:row r="12" ht="48" customHeight="1">
      <x:c r="A12" s="25" t="str">
        <x:v>Missing and invalid</x:v>
      </x:c>
      <x:c r="B12" s="16" t="str">
        <x:v>Blank dates remain missing. Text, zero dates and reversed submission/acceptance dates are identified. Review these flags rather than treating an empty result as zero days late.</x:v>
      </x:c>
      <x:c r="C12" s="2"/>
    </x:row>
    <x:row r="13" ht="48" customHeight="1">
      <x:c r="A13" s="25" t="str">
        <x:v>Evidence reference</x:v>
      </x:c>
      <x:c r="B13" s="16" t="str">
        <x:v>Use a stable document identifier or controlled record location. Avoid placing passwords, personal data or confidential file paths into a publicly shared copy.</x:v>
      </x:c>
      <x:c r="C13" s="2"/>
    </x:row>
    <x:row r="14" ht="48" customHeight="1">
      <x:c r="A14" s="25" t="str">
        <x:v>No readiness percentage</x:v>
      </x:c>
      <x:c r="B14" s="16" t="str">
        <x:v>Items have different significance. This tool counts recorded states and deliberately does not imply that a percentage of completed rows proves facility readiness.</x:v>
      </x:c>
      <x:c r="C14" s="2"/>
    </x:row>
    <x:row r="15" ht="48" customHeight="1">
      <x:c r="A15" s="25" t="str">
        <x:v>Limits</x:v>
      </x:c>
      <x:c r="B15" s="16" t="str">
        <x:v>Evidence complete is a recordkeeping state only. It does not certify safe occupancy, regulatory compliance, commissioning, contract completion or permission to operate. Those require the appropriate qualified parties.</x:v>
      </x:c>
      <x:c r="C15" s="2"/>
    </x:row>
    <x:row r="16" ht="64" customHeight="1">
      <x:c r="A16" s="25" t="str">
        <x:v>Requirement basis</x:v>
      </x:c>
      <x:c r="B16" s="16" t="str">
        <x:v>Use the lower record block to identify the applicable specification, drawing or Owner-vetted requirement and revision, retained design professional, required submittal or request for information, actual review disposition and evidence. Leave missing requirements unknown and route them for clarification.</x:v>
      </x:c>
      <x:c r="C16" s="2"/>
    </x:row>
    <x:row r="17" ht="80" customHeight="1">
      <x:c r="A17" s="25" t="str">
        <x:v>Roles and review</x:v>
      </x:c>
      <x:c r="B17" s="16" t="str">
        <x:v>The Owner representative coordinates and relies on retained professional expertise. The general contractor checks current documents and submits required information for design-team and Owner review. Evidence linked means fields are populated, not that work is approved. Confirm the actual disposition and authority in the contract documents.</x:v>
      </x:c>
      <x:c r="C17" s="2"/>
    </x:row>
    <x:row r="18" ht="80" customHeight="1">
      <x:c r="A18" s="25" t="str">
        <x:v>Milestone commitments</x:v>
      </x:c>
      <x:c r="B18" s="16" t="str">
        <x:v>Use the commitment block to record the entity that controls each scope, including an actual vendor or a subcontractor's vendor. Obtain that entity's date, confirmation date, evidence and conditions. The general contractor coordinates and validates the response; its forecast is a separate field, not a commitment made for another party.</x:v>
      </x:c>
      <x:c r="C18" s="2"/>
    </x:row>
    <x:row r="19" ht="64" customHeight="1">
      <x:c r="A19" s="25" t="str">
        <x:v>Confirmation record</x:v>
      </x:c>
      <x:c r="B19" s="16" t="str">
        <x:v>Unconfirmed means no supported commitment is established. Conditional means the entity stated a date subject to recorded dependencies. Confirmed means a source-backed response for that entity's own scope. The calculated record check checks fields only; verify the source and required design and Owner reviews before relying on it.</x:v>
      </x:c>
      <x:c r="C19" s="2"/>
    </x:row>
    <x:row r="20" ht="48" customHeight="1">
      <x:c r="A20" s="25" t="str">
        <x:v>Original example</x:v>
      </x:c>
      <x:c r="B20" s="16" t="str">
        <x:v>Created by Pacific Project Controls. All example data is invented, with no employer or client material embedded.</x:v>
      </x:c>
      <x:c r="C20" s="2"/>
    </x:row>
    <x:row r="21" ht="26" customHeight="1">
      <x:c r="A21" s="2"/>
      <x:c r="B21" s="2"/>
      <x:c r="C21" s="2"/>
    </x:row>
    <x:row r="22" ht="26" customHeight="1">
      <x:c r="A22" s="2"/>
      <x:c r="B22" s="2"/>
      <x:c r="C22" s="2"/>
    </x:row>
    <x:row r="23" ht="26" customHeight="1">
      <x:c r="A23" s="2"/>
      <x:c r="B23" s="2"/>
      <x:c r="C23" s="2"/>
    </x:row>
  </x:sheetData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>
  <dc:creator>Pacific Project Controls</dc:creator>
  <cp:lastModifiedBy>Pacific Project Controls</cp:lastModifiedBy>
  <dc:title>Closeout Readiness</dc:title>
  <dc:description>Original educational tool with blank inputs and a separately labeled fictional worked example.</dc:description>
</cp:coreProperties>
</file>