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docProps/core.xml" ContentType="application/vnd.openxmlformats-package.core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b53675540f6e4f54" /><ns0:Relationship Id="rIdPpcCore" Type="http://schemas.openxmlformats.org/package/2006/relationships/metadata/core-properties" Target="docProps/core.xml" /></ns0: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Register" sheetId="1" ns1:id="R3267d881cc8a4d99"/>
    <ns0:sheet name="Worked example" sheetId="2" ns1:id="Ref5ac2eea51d48ff"/>
    <ns0:sheet name="Guide" sheetId="3" ns1:id="R88080551e7744c3d"/>
  </ns0:sheet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;($#,##0);&quot;-&quot;"/>
  </x:numFmts>
  <x:fonts count="7">
    <x:font>
      <x:sz val="11"/>
      <x:name val="Carlito"/>
    </x:font>
    <x:font>
      <x:sz val="11"/>
      <x:color rgb="FF243748"/>
      <x:name val="Arial"/>
    </x:font>
    <x:font>
      <x:b/>
      <x:sz val="16"/>
      <x:color rgb="FF183047"/>
      <x:name val="Arial"/>
    </x:font>
    <x:font>
      <x:i/>
      <x:sz val="10"/>
      <x:color rgb="FF5B6B79"/>
      <x:name val="Arial"/>
    </x:font>
    <x:font>
      <x:sz val="11"/>
      <x:color rgb="FF245C99"/>
      <x:name val="Arial"/>
    </x:font>
    <x:font>
      <x:b/>
      <x:sz val="11"/>
      <x:color rgb="FFFFFFFF"/>
      <x:name val="Arial"/>
    </x:font>
    <x:font>
      <x:b/>
      <x:sz val="11"/>
      <x:color rgb="FF2437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EEF2F5"/>
      </x:patternFill>
    </x:fill>
    <x:fill>
      <x:patternFill patternType="solid">
        <x:fgColor rgb="FF18304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047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201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8"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b9be150554400" /><Relationship Type="http://schemas.openxmlformats.org/officeDocument/2006/relationships/theme" Target="/xl/theme/theme1.xml" Id="R799f645a4be34738" /><Relationship Type="http://schemas.openxmlformats.org/officeDocument/2006/relationships/sharedStrings" Target="/xl/sharedStrings.xml" Id="R47f71584623544c7" /><Relationship Type="http://schemas.openxmlformats.org/officeDocument/2006/relationships/worksheet" Target="/xl/worksheets/sheet1.xml" Id="R3267d881cc8a4d99" /><Relationship Type="http://schemas.openxmlformats.org/officeDocument/2006/relationships/worksheet" Target="/xl/worksheets/sheet2.xml" Id="Ref5ac2eea51d48ff" /><Relationship Type="http://schemas.openxmlformats.org/officeDocument/2006/relationships/worksheet" Target="/xl/worksheets/sheet3.xml" Id="R88080551e7744c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047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1" hidden="0" customWidth="1"/>
    <x:col min="9" max="9" width="21" hidden="0" customWidth="1"/>
    <x:col min="10" max="10" width="32" hidden="0" customWidth="1"/>
    <x:col min="11" max="11" width="32" hidden="0" customWidth="1"/>
    <x:col min="12" max="12" width="2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3" t="str">
        <x:v>Allowance and change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5" t="str">
        <x:v>Pacific Project Controls  |  BLANK TEMPLATE. Replace yellow inputs with your project records.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 t="str">
        <x:v>Project</x:v>
      </x:c>
      <x:c r="B5" s="7"/>
      <x:c r="C5" s="2"/>
      <x:c r="D5" s="2" t="str">
        <x:v>As of</x:v>
      </x:c>
      <x:c r="E5" s="8"/>
      <x:c r="F5" s="2"/>
      <x:c r="G5" s="2"/>
      <x:c r="H5" s="2"/>
      <x:c r="I5" s="2"/>
      <x:c r="J5" s="2"/>
      <x:c r="K5" s="2"/>
      <x:c r="L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A7" s="2" t="str">
        <x:v>Allowance total</x:v>
      </x:c>
      <x:c r="B7" s="10" t="str">
        <x:f>IF(COUNTA(A12:G26)=0,"",IF(K7&gt;0,"Incomplete inputs",SUM(H12:H26)))</x:f>
      </x:c>
      <x:c r="C7" s="2"/>
      <x:c r="D7" s="2" t="str">
        <x:v>Risk-inclusive forecast</x:v>
      </x:c>
      <x:c r="E7" s="10" t="str">
        <x:f>IF(COUNTA(A12:G26)=0,"",IF(K7&gt;0,"Incomplete inputs",SUM(I12:I26)))</x:f>
      </x:c>
      <x:c r="F7" s="2"/>
      <x:c r="G7" s="2" t="str">
        <x:v>Headroom / (overrun)</x:v>
      </x:c>
      <x:c r="H7" s="10" t="str">
        <x:f>IF(COUNTA(A12:G26)=0,"",IF(K7&gt;0,"Incomplete inputs",SUM(J12:J26)))</x:f>
      </x:c>
      <x:c r="I7" s="2"/>
      <x:c r="J7" s="2" t="str">
        <x:v>Rows requiring review</x:v>
      </x:c>
      <x:c r="K7" s="2" t="str">
        <x:f>IF(COUNTA(A12:G26)=0,"",SUM(COUNTIFS(K12:K26,"Missing ID"),COUNTIFS(K12:K26,"Duplicate ID"),COUNTIFS(K12:K26,"Missing or invalid input"),COUNTIFS(K12:K26,"Invalid amount"),COUNTIFS(K12:K26,"Missing reference")))</x:f>
      </x:c>
      <x:c r="L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6" customHeight="1">
      <x:c r="A9" s="2" t="str">
        <x:v>USD. Enter zero explicitly. Pending exposure must exclude costs already in incurred cost or cost to complete.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4" customHeight="1">
      <x:c r="A11" s="14" t="str">
        <x:v>Allowance ID</x:v>
      </x:c>
      <x:c r="B11" s="14" t="str">
        <x:v>Scope</x:v>
      </x:c>
      <x:c r="C11" s="14" t="str">
        <x:v>Original allowance</x:v>
      </x:c>
      <x:c r="D11" s="14" t="str">
        <x:v>Approved net changes</x:v>
      </x:c>
      <x:c r="E11" s="14" t="str">
        <x:v>Cost incurred</x:v>
      </x:c>
      <x:c r="F11" s="14" t="str">
        <x:v>Cost to complete</x:v>
      </x:c>
      <x:c r="G11" s="14" t="str">
        <x:v>Pending exposure</x:v>
      </x:c>
      <x:c r="H11" s="14" t="str">
        <x:v>Current allowance</x:v>
      </x:c>
      <x:c r="I11" s="14" t="str">
        <x:v>Risk-inclusive forecast</x:v>
      </x:c>
      <x:c r="J11" s="14" t="str">
        <x:v>Headroom / (overrun)</x:v>
      </x:c>
      <x:c r="K11" s="14" t="str">
        <x:v>Record review</x:v>
      </x:c>
      <x:c r="L11" s="14" t="str">
        <x:v>Approval / estimate reference</x:v>
      </x:c>
    </x:row>
    <x:row r="12" ht="42" customHeight="1">
      <x:c r="A12" s="7"/>
      <x:c r="B12" s="16"/>
      <x:c r="C12" s="15"/>
      <x:c r="D12" s="15"/>
      <x:c r="E12" s="15"/>
      <x:c r="F12" s="15"/>
      <x:c r="G12" s="15"/>
      <x:c r="H12" s="10" t="str">
        <x:f>IF(COUNTA(A12:G12)=0,"",IF(COUNT(C12:G12)&lt;5,"",IF(AND(AND(ISNUMBER(C12),C12&gt;=0),AND(ISNUMBER(E12),E12&gt;=0),AND(ISNUMBER(F12),F12&gt;=0),AND(ISNUMBER(G12),G12&gt;=0),ISNUMBER(D12),C12+D12&gt;=0),C12+D12,"Invalid amount")))</x:f>
      </x:c>
      <x:c r="I12" s="10" t="str">
        <x:f>IF(COUNTA(A12:G12)=0,"",IF(COUNT(C12:G12)&lt;5,"",IF(AND(AND(ISNUMBER(C12),C12&gt;=0),AND(ISNUMBER(E12),E12&gt;=0),AND(ISNUMBER(F12),F12&gt;=0),AND(ISNUMBER(G12),G12&gt;=0),ISNUMBER(D12),C12+D12&gt;=0),SUM(E12:G12),"Invalid amount")))</x:f>
      </x:c>
      <x:c r="J12" s="10" t="str">
        <x:f>IF(OR(LEN(H12&amp;"")=0,LEN(I12&amp;"")=0),"",IF(AND(ISNUMBER(H12),ISNUMBER(I12)),H12-I12,"Invalid amount"))</x:f>
      </x:c>
      <x:c r="K12" s="17" t="str">
        <x:f>IF(COUNTA(A12:G12,L12)=0,"",IF(LEN(A12&amp;"")=0,"Missing ID",IF(COUNTIFS($A$12:$A$26,A12)&gt;1,"Duplicate ID",IF(OR(LEN(B12&amp;"")=0,COUNT(C12:G12)&lt;5),"Missing or invalid input",IF(OR(C12&lt;0,E12&lt;0,F12&lt;0,G12&lt;0,C12+D12&lt;0),"Invalid amount",IF(LEN(L12&amp;"")=0,"Missing reference","Recorded"))))))</x:f>
      </x:c>
      <x:c r="L12" s="16"/>
    </x:row>
    <x:row r="13" ht="42" customHeight="1">
      <x:c r="A13" s="7"/>
      <x:c r="B13" s="16"/>
      <x:c r="C13" s="15"/>
      <x:c r="D13" s="15"/>
      <x:c r="E13" s="15"/>
      <x:c r="F13" s="15"/>
      <x:c r="G13" s="15"/>
      <x:c r="H13" s="10" t="str">
        <x:f>IF(COUNTA(A13:G13)=0,"",IF(COUNT(C13:G13)&lt;5,"",IF(AND(AND(ISNUMBER(C13),C13&gt;=0),AND(ISNUMBER(E13),E13&gt;=0),AND(ISNUMBER(F13),F13&gt;=0),AND(ISNUMBER(G13),G13&gt;=0),ISNUMBER(D13),C13+D13&gt;=0),C13+D13,"Invalid amount")))</x:f>
      </x:c>
      <x:c r="I13" s="10" t="str">
        <x:f>IF(COUNTA(A13:G13)=0,"",IF(COUNT(C13:G13)&lt;5,"",IF(AND(AND(ISNUMBER(C13),C13&gt;=0),AND(ISNUMBER(E13),E13&gt;=0),AND(ISNUMBER(F13),F13&gt;=0),AND(ISNUMBER(G13),G13&gt;=0),ISNUMBER(D13),C13+D13&gt;=0),SUM(E13:G13),"Invalid amount")))</x:f>
      </x:c>
      <x:c r="J13" s="10" t="str">
        <x:f>IF(OR(LEN(H13&amp;"")=0,LEN(I13&amp;"")=0),"",IF(AND(ISNUMBER(H13),ISNUMBER(I13)),H13-I13,"Invalid amount"))</x:f>
      </x:c>
      <x:c r="K13" s="17" t="str">
        <x:f>IF(COUNTA(A13:G13,L13)=0,"",IF(LEN(A13&amp;"")=0,"Missing ID",IF(COUNTIFS($A$12:$A$26,A13)&gt;1,"Duplicate ID",IF(OR(LEN(B13&amp;"")=0,COUNT(C13:G13)&lt;5),"Missing or invalid input",IF(OR(C13&lt;0,E13&lt;0,F13&lt;0,G13&lt;0,C13+D13&lt;0),"Invalid amount",IF(LEN(L13&amp;"")=0,"Missing reference","Recorded"))))))</x:f>
      </x:c>
      <x:c r="L13" s="16"/>
    </x:row>
    <x:row r="14" ht="42" customHeight="1">
      <x:c r="A14" s="7"/>
      <x:c r="B14" s="16"/>
      <x:c r="C14" s="15"/>
      <x:c r="D14" s="15"/>
      <x:c r="E14" s="15"/>
      <x:c r="F14" s="15"/>
      <x:c r="G14" s="15"/>
      <x:c r="H14" s="10" t="str">
        <x:f>IF(COUNTA(A14:G14)=0,"",IF(COUNT(C14:G14)&lt;5,"",IF(AND(AND(ISNUMBER(C14),C14&gt;=0),AND(ISNUMBER(E14),E14&gt;=0),AND(ISNUMBER(F14),F14&gt;=0),AND(ISNUMBER(G14),G14&gt;=0),ISNUMBER(D14),C14+D14&gt;=0),C14+D14,"Invalid amount")))</x:f>
      </x:c>
      <x:c r="I14" s="10" t="str">
        <x:f>IF(COUNTA(A14:G14)=0,"",IF(COUNT(C14:G14)&lt;5,"",IF(AND(AND(ISNUMBER(C14),C14&gt;=0),AND(ISNUMBER(E14),E14&gt;=0),AND(ISNUMBER(F14),F14&gt;=0),AND(ISNUMBER(G14),G14&gt;=0),ISNUMBER(D14),C14+D14&gt;=0),SUM(E14:G14),"Invalid amount")))</x:f>
      </x:c>
      <x:c r="J14" s="10" t="str">
        <x:f>IF(OR(LEN(H14&amp;"")=0,LEN(I14&amp;"")=0),"",IF(AND(ISNUMBER(H14),ISNUMBER(I14)),H14-I14,"Invalid amount"))</x:f>
      </x:c>
      <x:c r="K14" s="17" t="str">
        <x:f>IF(COUNTA(A14:G14,L14)=0,"",IF(LEN(A14&amp;"")=0,"Missing ID",IF(COUNTIFS($A$12:$A$26,A14)&gt;1,"Duplicate ID",IF(OR(LEN(B14&amp;"")=0,COUNT(C14:G14)&lt;5),"Missing or invalid input",IF(OR(C14&lt;0,E14&lt;0,F14&lt;0,G14&lt;0,C14+D14&lt;0),"Invalid amount",IF(LEN(L14&amp;"")=0,"Missing reference","Recorded"))))))</x:f>
      </x:c>
      <x:c r="L14" s="16"/>
    </x:row>
    <x:row r="15" ht="42" customHeight="1">
      <x:c r="A15" s="7"/>
      <x:c r="B15" s="16"/>
      <x:c r="C15" s="15"/>
      <x:c r="D15" s="15"/>
      <x:c r="E15" s="15"/>
      <x:c r="F15" s="15"/>
      <x:c r="G15" s="15"/>
      <x:c r="H15" s="10" t="str">
        <x:f>IF(COUNTA(A15:G15)=0,"",IF(COUNT(C15:G15)&lt;5,"",IF(AND(AND(ISNUMBER(C15),C15&gt;=0),AND(ISNUMBER(E15),E15&gt;=0),AND(ISNUMBER(F15),F15&gt;=0),AND(ISNUMBER(G15),G15&gt;=0),ISNUMBER(D15),C15+D15&gt;=0),C15+D15,"Invalid amount")))</x:f>
      </x:c>
      <x:c r="I15" s="10" t="str">
        <x:f>IF(COUNTA(A15:G15)=0,"",IF(COUNT(C15:G15)&lt;5,"",IF(AND(AND(ISNUMBER(C15),C15&gt;=0),AND(ISNUMBER(E15),E15&gt;=0),AND(ISNUMBER(F15),F15&gt;=0),AND(ISNUMBER(G15),G15&gt;=0),ISNUMBER(D15),C15+D15&gt;=0),SUM(E15:G15),"Invalid amount")))</x:f>
      </x:c>
      <x:c r="J15" s="10" t="str">
        <x:f>IF(OR(LEN(H15&amp;"")=0,LEN(I15&amp;"")=0),"",IF(AND(ISNUMBER(H15),ISNUMBER(I15)),H15-I15,"Invalid amount"))</x:f>
      </x:c>
      <x:c r="K15" s="17" t="str">
        <x:f>IF(COUNTA(A15:G15,L15)=0,"",IF(LEN(A15&amp;"")=0,"Missing ID",IF(COUNTIFS($A$12:$A$26,A15)&gt;1,"Duplicate ID",IF(OR(LEN(B15&amp;"")=0,COUNT(C15:G15)&lt;5),"Missing or invalid input",IF(OR(C15&lt;0,E15&lt;0,F15&lt;0,G15&lt;0,C15+D15&lt;0),"Invalid amount",IF(LEN(L15&amp;"")=0,"Missing reference","Recorded"))))))</x:f>
      </x:c>
      <x:c r="L15" s="16"/>
    </x:row>
    <x:row r="16" ht="42" customHeight="1">
      <x:c r="A16" s="7"/>
      <x:c r="B16" s="16"/>
      <x:c r="C16" s="15"/>
      <x:c r="D16" s="15"/>
      <x:c r="E16" s="15"/>
      <x:c r="F16" s="15"/>
      <x:c r="G16" s="15"/>
      <x:c r="H16" s="10" t="str">
        <x:f>IF(COUNTA(A16:G16)=0,"",IF(COUNT(C16:G16)&lt;5,"",IF(AND(AND(ISNUMBER(C16),C16&gt;=0),AND(ISNUMBER(E16),E16&gt;=0),AND(ISNUMBER(F16),F16&gt;=0),AND(ISNUMBER(G16),G16&gt;=0),ISNUMBER(D16),C16+D16&gt;=0),C16+D16,"Invalid amount")))</x:f>
      </x:c>
      <x:c r="I16" s="10" t="str">
        <x:f>IF(COUNTA(A16:G16)=0,"",IF(COUNT(C16:G16)&lt;5,"",IF(AND(AND(ISNUMBER(C16),C16&gt;=0),AND(ISNUMBER(E16),E16&gt;=0),AND(ISNUMBER(F16),F16&gt;=0),AND(ISNUMBER(G16),G16&gt;=0),ISNUMBER(D16),C16+D16&gt;=0),SUM(E16:G16),"Invalid amount")))</x:f>
      </x:c>
      <x:c r="J16" s="10" t="str">
        <x:f>IF(OR(LEN(H16&amp;"")=0,LEN(I16&amp;"")=0),"",IF(AND(ISNUMBER(H16),ISNUMBER(I16)),H16-I16,"Invalid amount"))</x:f>
      </x:c>
      <x:c r="K16" s="17" t="str">
        <x:f>IF(COUNTA(A16:G16,L16)=0,"",IF(LEN(A16&amp;"")=0,"Missing ID",IF(COUNTIFS($A$12:$A$26,A16)&gt;1,"Duplicate ID",IF(OR(LEN(B16&amp;"")=0,COUNT(C16:G16)&lt;5),"Missing or invalid input",IF(OR(C16&lt;0,E16&lt;0,F16&lt;0,G16&lt;0,C16+D16&lt;0),"Invalid amount",IF(LEN(L16&amp;"")=0,"Missing reference","Recorded"))))))</x:f>
      </x:c>
      <x:c r="L16" s="16"/>
    </x:row>
    <x:row r="17" ht="42" customHeight="1">
      <x:c r="A17" s="7"/>
      <x:c r="B17" s="16"/>
      <x:c r="C17" s="15"/>
      <x:c r="D17" s="15"/>
      <x:c r="E17" s="15"/>
      <x:c r="F17" s="15"/>
      <x:c r="G17" s="15"/>
      <x:c r="H17" s="10" t="str">
        <x:f>IF(COUNTA(A17:G17)=0,"",IF(COUNT(C17:G17)&lt;5,"",IF(AND(AND(ISNUMBER(C17),C17&gt;=0),AND(ISNUMBER(E17),E17&gt;=0),AND(ISNUMBER(F17),F17&gt;=0),AND(ISNUMBER(G17),G17&gt;=0),ISNUMBER(D17),C17+D17&gt;=0),C17+D17,"Invalid amount")))</x:f>
      </x:c>
      <x:c r="I17" s="10" t="str">
        <x:f>IF(COUNTA(A17:G17)=0,"",IF(COUNT(C17:G17)&lt;5,"",IF(AND(AND(ISNUMBER(C17),C17&gt;=0),AND(ISNUMBER(E17),E17&gt;=0),AND(ISNUMBER(F17),F17&gt;=0),AND(ISNUMBER(G17),G17&gt;=0),ISNUMBER(D17),C17+D17&gt;=0),SUM(E17:G17),"Invalid amount")))</x:f>
      </x:c>
      <x:c r="J17" s="10" t="str">
        <x:f>IF(OR(LEN(H17&amp;"")=0,LEN(I17&amp;"")=0),"",IF(AND(ISNUMBER(H17),ISNUMBER(I17)),H17-I17,"Invalid amount"))</x:f>
      </x:c>
      <x:c r="K17" s="17" t="str">
        <x:f>IF(COUNTA(A17:G17,L17)=0,"",IF(LEN(A17&amp;"")=0,"Missing ID",IF(COUNTIFS($A$12:$A$26,A17)&gt;1,"Duplicate ID",IF(OR(LEN(B17&amp;"")=0,COUNT(C17:G17)&lt;5),"Missing or invalid input",IF(OR(C17&lt;0,E17&lt;0,F17&lt;0,G17&lt;0,C17+D17&lt;0),"Invalid amount",IF(LEN(L17&amp;"")=0,"Missing reference","Recorded"))))))</x:f>
      </x:c>
      <x:c r="L17" s="16"/>
    </x:row>
    <x:row r="18" ht="42" customHeight="1">
      <x:c r="A18" s="7"/>
      <x:c r="B18" s="16"/>
      <x:c r="C18" s="15"/>
      <x:c r="D18" s="15"/>
      <x:c r="E18" s="15"/>
      <x:c r="F18" s="15"/>
      <x:c r="G18" s="15"/>
      <x:c r="H18" s="10" t="str">
        <x:f>IF(COUNTA(A18:G18)=0,"",IF(COUNT(C18:G18)&lt;5,"",IF(AND(AND(ISNUMBER(C18),C18&gt;=0),AND(ISNUMBER(E18),E18&gt;=0),AND(ISNUMBER(F18),F18&gt;=0),AND(ISNUMBER(G18),G18&gt;=0),ISNUMBER(D18),C18+D18&gt;=0),C18+D18,"Invalid amount")))</x:f>
      </x:c>
      <x:c r="I18" s="10" t="str">
        <x:f>IF(COUNTA(A18:G18)=0,"",IF(COUNT(C18:G18)&lt;5,"",IF(AND(AND(ISNUMBER(C18),C18&gt;=0),AND(ISNUMBER(E18),E18&gt;=0),AND(ISNUMBER(F18),F18&gt;=0),AND(ISNUMBER(G18),G18&gt;=0),ISNUMBER(D18),C18+D18&gt;=0),SUM(E18:G18),"Invalid amount")))</x:f>
      </x:c>
      <x:c r="J18" s="10" t="str">
        <x:f>IF(OR(LEN(H18&amp;"")=0,LEN(I18&amp;"")=0),"",IF(AND(ISNUMBER(H18),ISNUMBER(I18)),H18-I18,"Invalid amount"))</x:f>
      </x:c>
      <x:c r="K18" s="17" t="str">
        <x:f>IF(COUNTA(A18:G18,L18)=0,"",IF(LEN(A18&amp;"")=0,"Missing ID",IF(COUNTIFS($A$12:$A$26,A18)&gt;1,"Duplicate ID",IF(OR(LEN(B18&amp;"")=0,COUNT(C18:G18)&lt;5),"Missing or invalid input",IF(OR(C18&lt;0,E18&lt;0,F18&lt;0,G18&lt;0,C18+D18&lt;0),"Invalid amount",IF(LEN(L18&amp;"")=0,"Missing reference","Recorded"))))))</x:f>
      </x:c>
      <x:c r="L18" s="16"/>
    </x:row>
    <x:row r="19" ht="42" customHeight="1">
      <x:c r="A19" s="7"/>
      <x:c r="B19" s="16"/>
      <x:c r="C19" s="15"/>
      <x:c r="D19" s="15"/>
      <x:c r="E19" s="15"/>
      <x:c r="F19" s="15"/>
      <x:c r="G19" s="15"/>
      <x:c r="H19" s="10" t="str">
        <x:f>IF(COUNTA(A19:G19)=0,"",IF(COUNT(C19:G19)&lt;5,"",IF(AND(AND(ISNUMBER(C19),C19&gt;=0),AND(ISNUMBER(E19),E19&gt;=0),AND(ISNUMBER(F19),F19&gt;=0),AND(ISNUMBER(G19),G19&gt;=0),ISNUMBER(D19),C19+D19&gt;=0),C19+D19,"Invalid amount")))</x:f>
      </x:c>
      <x:c r="I19" s="10" t="str">
        <x:f>IF(COUNTA(A19:G19)=0,"",IF(COUNT(C19:G19)&lt;5,"",IF(AND(AND(ISNUMBER(C19),C19&gt;=0),AND(ISNUMBER(E19),E19&gt;=0),AND(ISNUMBER(F19),F19&gt;=0),AND(ISNUMBER(G19),G19&gt;=0),ISNUMBER(D19),C19+D19&gt;=0),SUM(E19:G19),"Invalid amount")))</x:f>
      </x:c>
      <x:c r="J19" s="10" t="str">
        <x:f>IF(OR(LEN(H19&amp;"")=0,LEN(I19&amp;"")=0),"",IF(AND(ISNUMBER(H19),ISNUMBER(I19)),H19-I19,"Invalid amount"))</x:f>
      </x:c>
      <x:c r="K19" s="17" t="str">
        <x:f>IF(COUNTA(A19:G19,L19)=0,"",IF(LEN(A19&amp;"")=0,"Missing ID",IF(COUNTIFS($A$12:$A$26,A19)&gt;1,"Duplicate ID",IF(OR(LEN(B19&amp;"")=0,COUNT(C19:G19)&lt;5),"Missing or invalid input",IF(OR(C19&lt;0,E19&lt;0,F19&lt;0,G19&lt;0,C19+D19&lt;0),"Invalid amount",IF(LEN(L19&amp;"")=0,"Missing reference","Recorded"))))))</x:f>
      </x:c>
      <x:c r="L19" s="16"/>
    </x:row>
    <x:row r="20" ht="42" customHeight="1">
      <x:c r="A20" s="7"/>
      <x:c r="B20" s="16"/>
      <x:c r="C20" s="15"/>
      <x:c r="D20" s="15"/>
      <x:c r="E20" s="15"/>
      <x:c r="F20" s="15"/>
      <x:c r="G20" s="15"/>
      <x:c r="H20" s="10" t="str">
        <x:f>IF(COUNTA(A20:G20)=0,"",IF(COUNT(C20:G20)&lt;5,"",IF(AND(AND(ISNUMBER(C20),C20&gt;=0),AND(ISNUMBER(E20),E20&gt;=0),AND(ISNUMBER(F20),F20&gt;=0),AND(ISNUMBER(G20),G20&gt;=0),ISNUMBER(D20),C20+D20&gt;=0),C20+D20,"Invalid amount")))</x:f>
      </x:c>
      <x:c r="I20" s="10" t="str">
        <x:f>IF(COUNTA(A20:G20)=0,"",IF(COUNT(C20:G20)&lt;5,"",IF(AND(AND(ISNUMBER(C20),C20&gt;=0),AND(ISNUMBER(E20),E20&gt;=0),AND(ISNUMBER(F20),F20&gt;=0),AND(ISNUMBER(G20),G20&gt;=0),ISNUMBER(D20),C20+D20&gt;=0),SUM(E20:G20),"Invalid amount")))</x:f>
      </x:c>
      <x:c r="J20" s="10" t="str">
        <x:f>IF(OR(LEN(H20&amp;"")=0,LEN(I20&amp;"")=0),"",IF(AND(ISNUMBER(H20),ISNUMBER(I20)),H20-I20,"Invalid amount"))</x:f>
      </x:c>
      <x:c r="K20" s="17" t="str">
        <x:f>IF(COUNTA(A20:G20,L20)=0,"",IF(LEN(A20&amp;"")=0,"Missing ID",IF(COUNTIFS($A$12:$A$26,A20)&gt;1,"Duplicate ID",IF(OR(LEN(B20&amp;"")=0,COUNT(C20:G20)&lt;5),"Missing or invalid input",IF(OR(C20&lt;0,E20&lt;0,F20&lt;0,G20&lt;0,C20+D20&lt;0),"Invalid amount",IF(LEN(L20&amp;"")=0,"Missing reference","Recorded"))))))</x:f>
      </x:c>
      <x:c r="L20" s="16"/>
    </x:row>
    <x:row r="21" ht="42" customHeight="1">
      <x:c r="A21" s="7"/>
      <x:c r="B21" s="16"/>
      <x:c r="C21" s="15"/>
      <x:c r="D21" s="15"/>
      <x:c r="E21" s="15"/>
      <x:c r="F21" s="15"/>
      <x:c r="G21" s="15"/>
      <x:c r="H21" s="10" t="str">
        <x:f>IF(COUNTA(A21:G21)=0,"",IF(COUNT(C21:G21)&lt;5,"",IF(AND(AND(ISNUMBER(C21),C21&gt;=0),AND(ISNUMBER(E21),E21&gt;=0),AND(ISNUMBER(F21),F21&gt;=0),AND(ISNUMBER(G21),G21&gt;=0),ISNUMBER(D21),C21+D21&gt;=0),C21+D21,"Invalid amount")))</x:f>
      </x:c>
      <x:c r="I21" s="10" t="str">
        <x:f>IF(COUNTA(A21:G21)=0,"",IF(COUNT(C21:G21)&lt;5,"",IF(AND(AND(ISNUMBER(C21),C21&gt;=0),AND(ISNUMBER(E21),E21&gt;=0),AND(ISNUMBER(F21),F21&gt;=0),AND(ISNUMBER(G21),G21&gt;=0),ISNUMBER(D21),C21+D21&gt;=0),SUM(E21:G21),"Invalid amount")))</x:f>
      </x:c>
      <x:c r="J21" s="10" t="str">
        <x:f>IF(OR(LEN(H21&amp;"")=0,LEN(I21&amp;"")=0),"",IF(AND(ISNUMBER(H21),ISNUMBER(I21)),H21-I21,"Invalid amount"))</x:f>
      </x:c>
      <x:c r="K21" s="17" t="str">
        <x:f>IF(COUNTA(A21:G21,L21)=0,"",IF(LEN(A21&amp;"")=0,"Missing ID",IF(COUNTIFS($A$12:$A$26,A21)&gt;1,"Duplicate ID",IF(OR(LEN(B21&amp;"")=0,COUNT(C21:G21)&lt;5),"Missing or invalid input",IF(OR(C21&lt;0,E21&lt;0,F21&lt;0,G21&lt;0,C21+D21&lt;0),"Invalid amount",IF(LEN(L21&amp;"")=0,"Missing reference","Recorded"))))))</x:f>
      </x:c>
      <x:c r="L21" s="16"/>
    </x:row>
    <x:row r="22" ht="42" customHeight="1">
      <x:c r="A22" s="7"/>
      <x:c r="B22" s="16"/>
      <x:c r="C22" s="15"/>
      <x:c r="D22" s="15"/>
      <x:c r="E22" s="15"/>
      <x:c r="F22" s="15"/>
      <x:c r="G22" s="15"/>
      <x:c r="H22" s="10" t="str">
        <x:f>IF(COUNTA(A22:G22)=0,"",IF(COUNT(C22:G22)&lt;5,"",IF(AND(AND(ISNUMBER(C22),C22&gt;=0),AND(ISNUMBER(E22),E22&gt;=0),AND(ISNUMBER(F22),F22&gt;=0),AND(ISNUMBER(G22),G22&gt;=0),ISNUMBER(D22),C22+D22&gt;=0),C22+D22,"Invalid amount")))</x:f>
      </x:c>
      <x:c r="I22" s="10" t="str">
        <x:f>IF(COUNTA(A22:G22)=0,"",IF(COUNT(C22:G22)&lt;5,"",IF(AND(AND(ISNUMBER(C22),C22&gt;=0),AND(ISNUMBER(E22),E22&gt;=0),AND(ISNUMBER(F22),F22&gt;=0),AND(ISNUMBER(G22),G22&gt;=0),ISNUMBER(D22),C22+D22&gt;=0),SUM(E22:G22),"Invalid amount")))</x:f>
      </x:c>
      <x:c r="J22" s="10" t="str">
        <x:f>IF(OR(LEN(H22&amp;"")=0,LEN(I22&amp;"")=0),"",IF(AND(ISNUMBER(H22),ISNUMBER(I22)),H22-I22,"Invalid amount"))</x:f>
      </x:c>
      <x:c r="K22" s="17" t="str">
        <x:f>IF(COUNTA(A22:G22,L22)=0,"",IF(LEN(A22&amp;"")=0,"Missing ID",IF(COUNTIFS($A$12:$A$26,A22)&gt;1,"Duplicate ID",IF(OR(LEN(B22&amp;"")=0,COUNT(C22:G22)&lt;5),"Missing or invalid input",IF(OR(C22&lt;0,E22&lt;0,F22&lt;0,G22&lt;0,C22+D22&lt;0),"Invalid amount",IF(LEN(L22&amp;"")=0,"Missing reference","Recorded"))))))</x:f>
      </x:c>
      <x:c r="L22" s="16"/>
    </x:row>
    <x:row r="23" ht="42" customHeight="1">
      <x:c r="A23" s="7"/>
      <x:c r="B23" s="16"/>
      <x:c r="C23" s="15"/>
      <x:c r="D23" s="15"/>
      <x:c r="E23" s="15"/>
      <x:c r="F23" s="15"/>
      <x:c r="G23" s="15"/>
      <x:c r="H23" s="10" t="str">
        <x:f>IF(COUNTA(A23:G23)=0,"",IF(COUNT(C23:G23)&lt;5,"",IF(AND(AND(ISNUMBER(C23),C23&gt;=0),AND(ISNUMBER(E23),E23&gt;=0),AND(ISNUMBER(F23),F23&gt;=0),AND(ISNUMBER(G23),G23&gt;=0),ISNUMBER(D23),C23+D23&gt;=0),C23+D23,"Invalid amount")))</x:f>
      </x:c>
      <x:c r="I23" s="10" t="str">
        <x:f>IF(COUNTA(A23:G23)=0,"",IF(COUNT(C23:G23)&lt;5,"",IF(AND(AND(ISNUMBER(C23),C23&gt;=0),AND(ISNUMBER(E23),E23&gt;=0),AND(ISNUMBER(F23),F23&gt;=0),AND(ISNUMBER(G23),G23&gt;=0),ISNUMBER(D23),C23+D23&gt;=0),SUM(E23:G23),"Invalid amount")))</x:f>
      </x:c>
      <x:c r="J23" s="10" t="str">
        <x:f>IF(OR(LEN(H23&amp;"")=0,LEN(I23&amp;"")=0),"",IF(AND(ISNUMBER(H23),ISNUMBER(I23)),H23-I23,"Invalid amount"))</x:f>
      </x:c>
      <x:c r="K23" s="17" t="str">
        <x:f>IF(COUNTA(A23:G23,L23)=0,"",IF(LEN(A23&amp;"")=0,"Missing ID",IF(COUNTIFS($A$12:$A$26,A23)&gt;1,"Duplicate ID",IF(OR(LEN(B23&amp;"")=0,COUNT(C23:G23)&lt;5),"Missing or invalid input",IF(OR(C23&lt;0,E23&lt;0,F23&lt;0,G23&lt;0,C23+D23&lt;0),"Invalid amount",IF(LEN(L23&amp;"")=0,"Missing reference","Recorded"))))))</x:f>
      </x:c>
      <x:c r="L23" s="16"/>
    </x:row>
    <x:row r="24" ht="42" customHeight="1">
      <x:c r="A24" s="7"/>
      <x:c r="B24" s="16"/>
      <x:c r="C24" s="15"/>
      <x:c r="D24" s="15"/>
      <x:c r="E24" s="15"/>
      <x:c r="F24" s="15"/>
      <x:c r="G24" s="15"/>
      <x:c r="H24" s="10" t="str">
        <x:f>IF(COUNTA(A24:G24)=0,"",IF(COUNT(C24:G24)&lt;5,"",IF(AND(AND(ISNUMBER(C24),C24&gt;=0),AND(ISNUMBER(E24),E24&gt;=0),AND(ISNUMBER(F24),F24&gt;=0),AND(ISNUMBER(G24),G24&gt;=0),ISNUMBER(D24),C24+D24&gt;=0),C24+D24,"Invalid amount")))</x:f>
      </x:c>
      <x:c r="I24" s="10" t="str">
        <x:f>IF(COUNTA(A24:G24)=0,"",IF(COUNT(C24:G24)&lt;5,"",IF(AND(AND(ISNUMBER(C24),C24&gt;=0),AND(ISNUMBER(E24),E24&gt;=0),AND(ISNUMBER(F24),F24&gt;=0),AND(ISNUMBER(G24),G24&gt;=0),ISNUMBER(D24),C24+D24&gt;=0),SUM(E24:G24),"Invalid amount")))</x:f>
      </x:c>
      <x:c r="J24" s="10" t="str">
        <x:f>IF(OR(LEN(H24&amp;"")=0,LEN(I24&amp;"")=0),"",IF(AND(ISNUMBER(H24),ISNUMBER(I24)),H24-I24,"Invalid amount"))</x:f>
      </x:c>
      <x:c r="K24" s="17" t="str">
        <x:f>IF(COUNTA(A24:G24,L24)=0,"",IF(LEN(A24&amp;"")=0,"Missing ID",IF(COUNTIFS($A$12:$A$26,A24)&gt;1,"Duplicate ID",IF(OR(LEN(B24&amp;"")=0,COUNT(C24:G24)&lt;5),"Missing or invalid input",IF(OR(C24&lt;0,E24&lt;0,F24&lt;0,G24&lt;0,C24+D24&lt;0),"Invalid amount",IF(LEN(L24&amp;"")=0,"Missing reference","Recorded"))))))</x:f>
      </x:c>
      <x:c r="L24" s="16"/>
    </x:row>
    <x:row r="25" ht="42" customHeight="1">
      <x:c r="A25" s="7"/>
      <x:c r="B25" s="16"/>
      <x:c r="C25" s="15"/>
      <x:c r="D25" s="15"/>
      <x:c r="E25" s="15"/>
      <x:c r="F25" s="15"/>
      <x:c r="G25" s="15"/>
      <x:c r="H25" s="10" t="str">
        <x:f>IF(COUNTA(A25:G25)=0,"",IF(COUNT(C25:G25)&lt;5,"",IF(AND(AND(ISNUMBER(C25),C25&gt;=0),AND(ISNUMBER(E25),E25&gt;=0),AND(ISNUMBER(F25),F25&gt;=0),AND(ISNUMBER(G25),G25&gt;=0),ISNUMBER(D25),C25+D25&gt;=0),C25+D25,"Invalid amount")))</x:f>
      </x:c>
      <x:c r="I25" s="10" t="str">
        <x:f>IF(COUNTA(A25:G25)=0,"",IF(COUNT(C25:G25)&lt;5,"",IF(AND(AND(ISNUMBER(C25),C25&gt;=0),AND(ISNUMBER(E25),E25&gt;=0),AND(ISNUMBER(F25),F25&gt;=0),AND(ISNUMBER(G25),G25&gt;=0),ISNUMBER(D25),C25+D25&gt;=0),SUM(E25:G25),"Invalid amount")))</x:f>
      </x:c>
      <x:c r="J25" s="10" t="str">
        <x:f>IF(OR(LEN(H25&amp;"")=0,LEN(I25&amp;"")=0),"",IF(AND(ISNUMBER(H25),ISNUMBER(I25)),H25-I25,"Invalid amount"))</x:f>
      </x:c>
      <x:c r="K25" s="17" t="str">
        <x:f>IF(COUNTA(A25:G25,L25)=0,"",IF(LEN(A25&amp;"")=0,"Missing ID",IF(COUNTIFS($A$12:$A$26,A25)&gt;1,"Duplicate ID",IF(OR(LEN(B25&amp;"")=0,COUNT(C25:G25)&lt;5),"Missing or invalid input",IF(OR(C25&lt;0,E25&lt;0,F25&lt;0,G25&lt;0,C25+D25&lt;0),"Invalid amount",IF(LEN(L25&amp;"")=0,"Missing reference","Recorded"))))))</x:f>
      </x:c>
      <x:c r="L25" s="16"/>
    </x:row>
    <x:row r="26" ht="42" customHeight="1">
      <x:c r="A26" s="7"/>
      <x:c r="B26" s="16"/>
      <x:c r="C26" s="15"/>
      <x:c r="D26" s="15"/>
      <x:c r="E26" s="15"/>
      <x:c r="F26" s="15"/>
      <x:c r="G26" s="15"/>
      <x:c r="H26" s="10" t="str">
        <x:f>IF(COUNTA(A26:G26)=0,"",IF(COUNT(C26:G26)&lt;5,"",IF(AND(AND(ISNUMBER(C26),C26&gt;=0),AND(ISNUMBER(E26),E26&gt;=0),AND(ISNUMBER(F26),F26&gt;=0),AND(ISNUMBER(G26),G26&gt;=0),ISNUMBER(D26),C26+D26&gt;=0),C26+D26,"Invalid amount")))</x:f>
      </x:c>
      <x:c r="I26" s="10" t="str">
        <x:f>IF(COUNTA(A26:G26)=0,"",IF(COUNT(C26:G26)&lt;5,"",IF(AND(AND(ISNUMBER(C26),C26&gt;=0),AND(ISNUMBER(E26),E26&gt;=0),AND(ISNUMBER(F26),F26&gt;=0),AND(ISNUMBER(G26),G26&gt;=0),ISNUMBER(D26),C26+D26&gt;=0),SUM(E26:G26),"Invalid amount")))</x:f>
      </x:c>
      <x:c r="J26" s="10" t="str">
        <x:f>IF(OR(LEN(H26&amp;"")=0,LEN(I26&amp;"")=0),"",IF(AND(ISNUMBER(H26),ISNUMBER(I26)),H26-I26,"Invalid amount"))</x:f>
      </x:c>
      <x:c r="K26" s="17" t="str">
        <x:f>IF(COUNTA(A26:G26,L26)=0,"",IF(LEN(A26&amp;"")=0,"Missing ID",IF(COUNTIFS($A$12:$A$26,A26)&gt;1,"Duplicate ID",IF(OR(LEN(B26&amp;"")=0,COUNT(C26:G26)&lt;5),"Missing or invalid input",IF(OR(C26&lt;0,E26&lt;0,F26&lt;0,G26&lt;0,C26+D26&lt;0),"Invalid amount",IF(LEN(L26&amp;"")=0,"Missing reference","Recorded"))))))</x:f>
      </x:c>
      <x:c r="L26" s="16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6" customHeight="1">
      <x:c r="A29" s="2" t="str">
        <x:v>Requirement basis: use current specifications, drawings and Owner-vetted requirements. Record unresolved gaps for the retained design team.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66" customHeight="1">
      <x:c r="A30" s="14" t="str">
        <x:v>Record ID</x:v>
      </x:c>
      <x:c r="B30" s="14" t="str">
        <x:v>Requirement / document</x:v>
      </x:c>
      <x:c r="C30" s="14" t="str">
        <x:v>Revision / date</x:v>
      </x:c>
      <x:c r="D30" s="14" t="str">
        <x:v>Design and Owner review role</x:v>
      </x:c>
      <x:c r="E30" s="14" t="str">
        <x:v>Required submittal / request</x:v>
      </x:c>
      <x:c r="F30" s="14" t="str">
        <x:v>Review status / disposition</x:v>
      </x:c>
      <x:c r="G30" s="14" t="str">
        <x:v>Review evidence</x:v>
      </x:c>
      <x:c r="H30" s="14" t="str">
        <x:v>Contractor currentness check</x:v>
      </x:c>
      <x:c r="I30" s="14" t="str">
        <x:v>Basis record status</x:v>
      </x:c>
      <x:c r="J30" s="2"/>
      <x:c r="K30" s="2"/>
      <x:c r="L30" s="2"/>
    </x:row>
    <x:row r="31" ht="88" customHeight="1">
      <x:c r="A31" s="17" t="str">
        <x:f>IF(LEN(A12&amp;"")=0,"",A12)</x:f>
      </x:c>
      <x:c r="B31" s="16"/>
      <x:c r="C31" s="16"/>
      <x:c r="D31" s="16"/>
      <x:c r="E31" s="16"/>
      <x:c r="F31" s="16"/>
      <x:c r="G31" s="16"/>
      <x:c r="H31" s="16"/>
      <x:c r="I31" s="17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</x:c>
      <x:c r="J31" s="2"/>
      <x:c r="K31" s="2"/>
      <x:c r="L31" s="2"/>
    </x:row>
    <x:row r="32" ht="88" customHeight="1">
      <x:c r="A32" s="17" t="str">
        <x:f>IF(LEN(A13&amp;"")=0,"",A13)</x:f>
      </x:c>
      <x:c r="B32" s="16"/>
      <x:c r="C32" s="16"/>
      <x:c r="D32" s="16"/>
      <x:c r="E32" s="16"/>
      <x:c r="F32" s="16"/>
      <x:c r="G32" s="16"/>
      <x:c r="H32" s="16"/>
      <x:c r="I32" s="17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</x:c>
      <x:c r="J32" s="2"/>
      <x:c r="K32" s="2"/>
      <x:c r="L32" s="2"/>
    </x:row>
    <x:row r="33" ht="88" customHeight="1">
      <x:c r="A33" s="17" t="str">
        <x:f>IF(LEN(A14&amp;"")=0,"",A14)</x:f>
      </x:c>
      <x:c r="B33" s="16"/>
      <x:c r="C33" s="16"/>
      <x:c r="D33" s="16"/>
      <x:c r="E33" s="16"/>
      <x:c r="F33" s="16"/>
      <x:c r="G33" s="16"/>
      <x:c r="H33" s="16"/>
      <x:c r="I33" s="17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</x:c>
      <x:c r="J33" s="2"/>
      <x:c r="K33" s="2"/>
      <x:c r="L33" s="2"/>
    </x:row>
    <x:row r="34" ht="88" customHeight="1">
      <x:c r="A34" s="17" t="str">
        <x:f>IF(LEN(A15&amp;"")=0,"",A15)</x:f>
      </x:c>
      <x:c r="B34" s="16"/>
      <x:c r="C34" s="16"/>
      <x:c r="D34" s="16"/>
      <x:c r="E34" s="16"/>
      <x:c r="F34" s="16"/>
      <x:c r="G34" s="16"/>
      <x:c r="H34" s="16"/>
      <x:c r="I34" s="17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</x:c>
      <x:c r="J34" s="2"/>
      <x:c r="K34" s="2"/>
      <x:c r="L34" s="2"/>
    </x:row>
    <x:row r="35" ht="88" customHeight="1">
      <x:c r="A35" s="17" t="str">
        <x:f>IF(LEN(A16&amp;"")=0,"",A16)</x:f>
      </x:c>
      <x:c r="B35" s="16"/>
      <x:c r="C35" s="16"/>
      <x:c r="D35" s="16"/>
      <x:c r="E35" s="16"/>
      <x:c r="F35" s="16"/>
      <x:c r="G35" s="16"/>
      <x:c r="H35" s="16"/>
      <x:c r="I35" s="17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</x:c>
    </x:row>
    <x:row r="36" ht="88" customHeight="1">
      <x:c r="A36" s="17" t="str">
        <x:f>IF(LEN(A17&amp;"")=0,"",A17)</x:f>
      </x:c>
      <x:c r="B36" s="16"/>
      <x:c r="C36" s="16"/>
      <x:c r="D36" s="16"/>
      <x:c r="E36" s="16"/>
      <x:c r="F36" s="16"/>
      <x:c r="G36" s="16"/>
      <x:c r="H36" s="16"/>
      <x:c r="I36" s="17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7" t="str">
        <x:f>IF(LEN(A18&amp;"")=0,"",A18)</x:f>
      </x:c>
      <x:c r="B37" s="16"/>
      <x:c r="C37" s="16"/>
      <x:c r="D37" s="16"/>
      <x:c r="E37" s="16"/>
      <x:c r="F37" s="16"/>
      <x:c r="G37" s="16"/>
      <x:c r="H37" s="16"/>
      <x:c r="I37" s="17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7" t="str">
        <x:f>IF(LEN(A19&amp;"")=0,"",A19)</x:f>
      </x:c>
      <x:c r="B38" s="16"/>
      <x:c r="C38" s="16"/>
      <x:c r="D38" s="16"/>
      <x:c r="E38" s="16"/>
      <x:c r="F38" s="16"/>
      <x:c r="G38" s="16"/>
      <x:c r="H38" s="16"/>
      <x:c r="I38" s="17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7" t="str">
        <x:f>IF(LEN(A20&amp;"")=0,"",A20)</x:f>
      </x:c>
      <x:c r="B39" s="16"/>
      <x:c r="C39" s="16"/>
      <x:c r="D39" s="16"/>
      <x:c r="E39" s="16"/>
      <x:c r="F39" s="16"/>
      <x:c r="G39" s="16"/>
      <x:c r="H39" s="16"/>
      <x:c r="I39" s="17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7" t="str">
        <x:f>IF(LEN(A21&amp;"")=0,"",A21)</x:f>
      </x:c>
      <x:c r="B40" s="16"/>
      <x:c r="C40" s="16"/>
      <x:c r="D40" s="16"/>
      <x:c r="E40" s="16"/>
      <x:c r="F40" s="16"/>
      <x:c r="G40" s="16"/>
      <x:c r="H40" s="16"/>
      <x:c r="I40" s="17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7" t="str">
        <x:f>IF(LEN(A22&amp;"")=0,"",A22)</x:f>
      </x:c>
      <x:c r="B41" s="16"/>
      <x:c r="C41" s="16"/>
      <x:c r="D41" s="16"/>
      <x:c r="E41" s="16"/>
      <x:c r="F41" s="16"/>
      <x:c r="G41" s="16"/>
      <x:c r="H41" s="16"/>
      <x:c r="I41" s="17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7" t="str">
        <x:f>IF(LEN(A23&amp;"")=0,"",A23)</x:f>
      </x:c>
      <x:c r="B42" s="16"/>
      <x:c r="C42" s="16"/>
      <x:c r="D42" s="16"/>
      <x:c r="E42" s="16"/>
      <x:c r="F42" s="16"/>
      <x:c r="G42" s="16"/>
      <x:c r="H42" s="16"/>
      <x:c r="I42" s="17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7" t="str">
        <x:f>IF(LEN(A24&amp;"")=0,"",A24)</x:f>
      </x:c>
      <x:c r="B43" s="16"/>
      <x:c r="C43" s="16"/>
      <x:c r="D43" s="16"/>
      <x:c r="E43" s="16"/>
      <x:c r="F43" s="16"/>
      <x:c r="G43" s="16"/>
      <x:c r="H43" s="16"/>
      <x:c r="I43" s="17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7" t="str">
        <x:f>IF(LEN(A25&amp;"")=0,"",A25)</x:f>
      </x:c>
      <x:c r="B44" s="16"/>
      <x:c r="C44" s="16"/>
      <x:c r="D44" s="16"/>
      <x:c r="E44" s="16"/>
      <x:c r="F44" s="16"/>
      <x:c r="G44" s="16"/>
      <x:c r="H44" s="16"/>
      <x:c r="I44" s="17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5" ht="88" customHeight="1">
      <x:c r="A45" s="17" t="str">
        <x:f>IF(LEN(A26&amp;"")=0,"",A26)</x:f>
      </x:c>
      <x:c r="B45" s="16"/>
      <x:c r="C45" s="16"/>
      <x:c r="D45" s="16"/>
      <x:c r="E45" s="16"/>
      <x:c r="F45" s="16"/>
      <x:c r="G45" s="16"/>
      <x:c r="H45" s="16"/>
      <x:c r="I45" s="17" t="str">
        <x:f>IF(LEN(A45&amp;"")=0,"",IF(OR(LEN(B45&amp;"")=0,B45="Unknown"),"Requirement unknown",IF(LEN(C45&amp;"")=0,"Revision unknown",IF(LEN(D45&amp;"")=0,"Reviewer unknown",IF(LEN(E45&amp;"")=0,"Review route unknown",IF(LEN(F45&amp;"")=0,"Review pending",IF(LEN(G45&amp;"")=0,"Evidence missing",IF(LEN(H45&amp;"")=0,"Currentness unconfirmed","Evidence linked"))))))))</x:f>
      </x:c>
    </x:row>
    <x:row r="48">
      <x:c r="A48" t="str">
        <x:v>Milestone commitments: obtain confirmation from the entity controlling its own scope. Contractor forecasts remain separate.</x:v>
      </x:c>
    </x:row>
    <x:row r="49" ht="66" customHeight="1">
      <x:c r="A49" s="14" t="str">
        <x:v>Record ID</x:v>
      </x:c>
      <x:c r="B49" s="14" t="str">
        <x:v>Responsible entity</x:v>
      </x:c>
      <x:c r="C49" s="14" t="str">
        <x:v>Scope controlled</x:v>
      </x:c>
      <x:c r="D49" s="14" t="str">
        <x:v>Confirmation status</x:v>
      </x:c>
      <x:c r="E49" s="14" t="str">
        <x:v>Entity commitment date</x:v>
      </x:c>
      <x:c r="F49" s="14" t="str">
        <x:v>Confirmed as of</x:v>
      </x:c>
      <x:c r="G49" s="14" t="str">
        <x:v>Confirmation evidence</x:v>
      </x:c>
      <x:c r="H49" s="14" t="str">
        <x:v>Conditions and dependencies</x:v>
      </x:c>
      <x:c r="I49" s="14" t="str">
        <x:v>Contractor forecast date</x:v>
      </x:c>
      <x:c r="J49" s="14" t="str">
        <x:v>Contractor coordination</x:v>
      </x:c>
      <x:c r="K49" s="14" t="str">
        <x:v>Record review</x:v>
      </x:c>
    </x:row>
    <x:row r="50" ht="110" customHeight="1">
      <x:c r="A50" s="17" t="str">
        <x:f>IF(LEN(A12&amp;"")=0,"",A12)</x:f>
      </x:c>
      <x:c r="B50" s="16"/>
      <x:c r="C50" s="16"/>
      <x:c r="D50" s="16"/>
      <x:c r="E50" s="25"/>
      <x:c r="F50" s="25"/>
      <x:c r="G50" s="16"/>
      <x:c r="H50" s="16"/>
      <x:c r="I50" s="25"/>
      <x:c r="J50" s="16"/>
      <x:c r="K50" s="17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</x:c>
    </x:row>
    <x:row r="51" ht="110" customHeight="1">
      <x:c r="A51" s="17" t="str">
        <x:f>IF(LEN(A13&amp;"")=0,"",A13)</x:f>
      </x:c>
      <x:c r="B51" s="16"/>
      <x:c r="C51" s="16"/>
      <x:c r="D51" s="16"/>
      <x:c r="E51" s="25"/>
      <x:c r="F51" s="25"/>
      <x:c r="G51" s="16"/>
      <x:c r="H51" s="16"/>
      <x:c r="I51" s="25"/>
      <x:c r="J51" s="16"/>
      <x:c r="K51" s="17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</x:c>
    </x:row>
    <x:row r="52" ht="110" customHeight="1">
      <x:c r="A52" s="17" t="str">
        <x:f>IF(LEN(A14&amp;"")=0,"",A14)</x:f>
      </x:c>
      <x:c r="B52" s="16"/>
      <x:c r="C52" s="16"/>
      <x:c r="D52" s="16"/>
      <x:c r="E52" s="25"/>
      <x:c r="F52" s="25"/>
      <x:c r="G52" s="16"/>
      <x:c r="H52" s="16"/>
      <x:c r="I52" s="25"/>
      <x:c r="J52" s="16"/>
      <x:c r="K52" s="17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</x:c>
    </x:row>
    <x:row r="53" ht="110" customHeight="1">
      <x:c r="A53" s="17" t="str">
        <x:f>IF(LEN(A15&amp;"")=0,"",A15)</x:f>
      </x:c>
      <x:c r="B53" s="16"/>
      <x:c r="C53" s="16"/>
      <x:c r="D53" s="16"/>
      <x:c r="E53" s="25"/>
      <x:c r="F53" s="25"/>
      <x:c r="G53" s="16"/>
      <x:c r="H53" s="16"/>
      <x:c r="I53" s="25"/>
      <x:c r="J53" s="16"/>
      <x:c r="K53" s="17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</x:c>
    </x:row>
    <x:row r="54" ht="110" customHeight="1">
      <x:c r="A54" s="17" t="str">
        <x:f>IF(LEN(A16&amp;"")=0,"",A16)</x:f>
      </x:c>
      <x:c r="B54" s="16"/>
      <x:c r="C54" s="16"/>
      <x:c r="D54" s="16"/>
      <x:c r="E54" s="25"/>
      <x:c r="F54" s="25"/>
      <x:c r="G54" s="16"/>
      <x:c r="H54" s="16"/>
      <x:c r="I54" s="25"/>
      <x:c r="J54" s="16"/>
      <x:c r="K54" s="17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</x:c>
    </x:row>
    <x:row r="55" ht="110" customHeight="1">
      <x:c r="A55" s="17" t="str">
        <x:f>IF(LEN(A17&amp;"")=0,"",A17)</x:f>
      </x:c>
      <x:c r="B55" s="16"/>
      <x:c r="C55" s="16"/>
      <x:c r="D55" s="16"/>
      <x:c r="E55" s="25"/>
      <x:c r="F55" s="25"/>
      <x:c r="G55" s="16"/>
      <x:c r="H55" s="16"/>
      <x:c r="I55" s="25"/>
      <x:c r="J55" s="16"/>
      <x:c r="K55" s="17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7" t="str">
        <x:f>IF(LEN(A18&amp;"")=0,"",A18)</x:f>
      </x:c>
      <x:c r="B56" s="16"/>
      <x:c r="C56" s="16"/>
      <x:c r="D56" s="16"/>
      <x:c r="E56" s="25"/>
      <x:c r="F56" s="25"/>
      <x:c r="G56" s="16"/>
      <x:c r="H56" s="16"/>
      <x:c r="I56" s="25"/>
      <x:c r="J56" s="16"/>
      <x:c r="K56" s="17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7" t="str">
        <x:f>IF(LEN(A19&amp;"")=0,"",A19)</x:f>
      </x:c>
      <x:c r="B57" s="16"/>
      <x:c r="C57" s="16"/>
      <x:c r="D57" s="16"/>
      <x:c r="E57" s="25"/>
      <x:c r="F57" s="25"/>
      <x:c r="G57" s="16"/>
      <x:c r="H57" s="16"/>
      <x:c r="I57" s="25"/>
      <x:c r="J57" s="16"/>
      <x:c r="K57" s="17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7" t="str">
        <x:f>IF(LEN(A20&amp;"")=0,"",A20)</x:f>
      </x:c>
      <x:c r="B58" s="16"/>
      <x:c r="C58" s="16"/>
      <x:c r="D58" s="16"/>
      <x:c r="E58" s="25"/>
      <x:c r="F58" s="25"/>
      <x:c r="G58" s="16"/>
      <x:c r="H58" s="16"/>
      <x:c r="I58" s="25"/>
      <x:c r="J58" s="16"/>
      <x:c r="K58" s="17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7" t="str">
        <x:f>IF(LEN(A21&amp;"")=0,"",A21)</x:f>
      </x:c>
      <x:c r="B59" s="16"/>
      <x:c r="C59" s="16"/>
      <x:c r="D59" s="16"/>
      <x:c r="E59" s="25"/>
      <x:c r="F59" s="25"/>
      <x:c r="G59" s="16"/>
      <x:c r="H59" s="16"/>
      <x:c r="I59" s="25"/>
      <x:c r="J59" s="16"/>
      <x:c r="K59" s="17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7" t="str">
        <x:f>IF(LEN(A22&amp;"")=0,"",A22)</x:f>
      </x:c>
      <x:c r="B60" s="16"/>
      <x:c r="C60" s="16"/>
      <x:c r="D60" s="16"/>
      <x:c r="E60" s="25"/>
      <x:c r="F60" s="25"/>
      <x:c r="G60" s="16"/>
      <x:c r="H60" s="16"/>
      <x:c r="I60" s="25"/>
      <x:c r="J60" s="16"/>
      <x:c r="K60" s="17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7" t="str">
        <x:f>IF(LEN(A23&amp;"")=0,"",A23)</x:f>
      </x:c>
      <x:c r="B61" s="16"/>
      <x:c r="C61" s="16"/>
      <x:c r="D61" s="16"/>
      <x:c r="E61" s="25"/>
      <x:c r="F61" s="25"/>
      <x:c r="G61" s="16"/>
      <x:c r="H61" s="16"/>
      <x:c r="I61" s="25"/>
      <x:c r="J61" s="16"/>
      <x:c r="K61" s="17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7" t="str">
        <x:f>IF(LEN(A24&amp;"")=0,"",A24)</x:f>
      </x:c>
      <x:c r="B62" s="16"/>
      <x:c r="C62" s="16"/>
      <x:c r="D62" s="16"/>
      <x:c r="E62" s="25"/>
      <x:c r="F62" s="25"/>
      <x:c r="G62" s="16"/>
      <x:c r="H62" s="16"/>
      <x:c r="I62" s="25"/>
      <x:c r="J62" s="16"/>
      <x:c r="K62" s="17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7" t="str">
        <x:f>IF(LEN(A25&amp;"")=0,"",A25)</x:f>
      </x:c>
      <x:c r="B63" s="16"/>
      <x:c r="C63" s="16"/>
      <x:c r="D63" s="16"/>
      <x:c r="E63" s="25"/>
      <x:c r="F63" s="25"/>
      <x:c r="G63" s="16"/>
      <x:c r="H63" s="16"/>
      <x:c r="I63" s="25"/>
      <x:c r="J63" s="16"/>
      <x:c r="K63" s="17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  <x:row r="64" ht="110" customHeight="1">
      <x:c r="A64" s="17" t="str">
        <x:f>IF(LEN(A26&amp;"")=0,"",A26)</x:f>
      </x:c>
      <x:c r="B64" s="16"/>
      <x:c r="C64" s="16"/>
      <x:c r="D64" s="16"/>
      <x:c r="E64" s="25"/>
      <x:c r="F64" s="25"/>
      <x:c r="G64" s="16"/>
      <x:c r="H64" s="16"/>
      <x:c r="I64" s="25"/>
      <x:c r="J64" s="16"/>
      <x:c r="K64" s="17" t="str">
        <x:f>IF(LEN(A64&amp;"")=0,"",IF(OR(LEN(B64&amp;"")=0,LEN(C64&amp;"")=0),"Entity or scope missing",IF(AND(LEN(I64&amp;"")&gt;0,NOT(IF(ISNUMBER(I64),AND(I64&gt;=DATE(2000,1,1),I64&lt;=DATE(2100,12,31),I64=INT(I64)),FALSE))),"Invalid forecast date",IF(OR(LEN(D64&amp;"")=0,D64="Unconfirmed"),"Unconfirmed",IF(AND(D64&lt;&gt;"Confirmed",D64&lt;&gt;"Conditional"),"Invalid status",IF(OR(LEN(E64&amp;"")=0,LEN(F64&amp;"")=0,LEN(G64&amp;"")=0),"Confirmation evidence missing",IF(NOT(AND(IF(ISNUMBER(E64),AND(E64&gt;=DATE(2000,1,1),E64&lt;=DATE(2100,12,31),E64=INT(E64)),FALSE),IF(ISNUMBER(F64),AND(F64&gt;=DATE(2000,1,1),F64&lt;=DATE(2100,12,31),F64=INT(F64)),FALSE))),"Invalid confirmation date",IF(AND(D64="Conditional",LEN(H64&amp;"")=0),"Conditions missing",IF(D64="Conditional","Conditional confirmation","Confirmation recorded")))))))))</x:f>
      </x:c>
    </x:row>
  </x:sheetData>
  <x:conditionalFormatting sqref="K12:K26">
    <x:cfRule type="containsText" dxfId="0" priority="1" operator="containsText" text="Invalid"/>
    <x:cfRule type="containsText" dxfId="1" priority="2" operator="containsText" text="Missing"/>
    <x:cfRule type="containsText" dxfId="2" priority="3" operator="containsText" text="Duplicate"/>
    <x:cfRule type="containsText" dxfId="3" priority="4" operator="containsText" text="Evidence missing"/>
    <x:cfRule type="containsText" dxfId="4" priority="5" operator="containsText" text="Evidence or reviewer missing"/>
    <x:cfRule type="containsText" dxfId="5" priority="6" operator="containsText" text="Unresolved"/>
    <x:cfRule type="containsText" dxfId="6" priority="7" operator="containsText" text="Open"/>
    <x:cfRule type="containsText" dxfId="7" priority="8" operator="containsText" text="Incomplete"/>
    <x:cfRule type="containsText" dxfId="8" priority="9" operator="containsText" text="Future"/>
    <x:cfRule type="containsText" dxfId="9" priority="10" operator="containsText" text="unknown"/>
    <x:cfRule type="containsText" dxfId="10" priority="11" operator="containsText" text="unconfirmed"/>
    <x:cfRule type="containsText" dxfId="11" priority="12" operator="containsText" text="pending"/>
  </x:conditionalFormatting>
  <x:conditionalFormatting sqref="B7:K7">
    <x:cfRule type="containsText" dxfId="12" priority="13" operator="containsText" text="Invalid"/>
    <x:cfRule type="containsText" dxfId="13" priority="14" operator="containsText" text="Missing"/>
    <x:cfRule type="containsText" dxfId="14" priority="15" operator="containsText" text="Duplicate"/>
    <x:cfRule type="containsText" dxfId="15" priority="16" operator="containsText" text="Evidence missing"/>
    <x:cfRule type="containsText" dxfId="16" priority="17" operator="containsText" text="Evidence or reviewer missing"/>
    <x:cfRule type="containsText" dxfId="17" priority="18" operator="containsText" text="Unresolved"/>
    <x:cfRule type="containsText" dxfId="18" priority="19" operator="containsText" text="Open"/>
    <x:cfRule type="containsText" dxfId="19" priority="20" operator="containsText" text="Incomplete"/>
    <x:cfRule type="containsText" dxfId="20" priority="21" operator="containsText" text="Future"/>
    <x:cfRule type="containsText" dxfId="21" priority="22" operator="containsText" text="unknown"/>
    <x:cfRule type="containsText" dxfId="22" priority="23" operator="containsText" text="unconfirmed"/>
    <x:cfRule type="containsText" dxfId="23" priority="24" operator="containsText" text="pending"/>
  </x:conditionalFormatting>
  <x:conditionalFormatting sqref="J12:J26">
    <x:cfRule type="cellIs" dxfId="24" priority="25" operator="lessThan">
      <x:formula>0</x:formula>
    </x:cfRule>
  </x:conditionalFormatting>
  <x:conditionalFormatting sqref="I31:I45">
    <x:cfRule type="containsText" dxfId="25" priority="26" operator="containsText" text="Invalid"/>
    <x:cfRule type="containsText" dxfId="26" priority="27" operator="containsText" text="Missing"/>
    <x:cfRule type="containsText" dxfId="27" priority="28" operator="containsText" text="Duplicate"/>
    <x:cfRule type="containsText" dxfId="28" priority="29" operator="containsText" text="Evidence missing"/>
    <x:cfRule type="containsText" dxfId="29" priority="30" operator="containsText" text="Evidence or reviewer missing"/>
    <x:cfRule type="containsText" dxfId="30" priority="31" operator="containsText" text="Unresolved"/>
    <x:cfRule type="containsText" dxfId="31" priority="32" operator="containsText" text="Open"/>
    <x:cfRule type="containsText" dxfId="32" priority="33" operator="containsText" text="Incomplete"/>
    <x:cfRule type="containsText" dxfId="33" priority="34" operator="containsText" text="Future"/>
    <x:cfRule type="containsText" dxfId="34" priority="35" operator="containsText" text="unknown"/>
    <x:cfRule type="containsText" dxfId="35" priority="36" operator="containsText" text="unconfirmed"/>
    <x:cfRule type="containsText" dxfId="36" priority="37" operator="containsText" text="pending"/>
  </x:conditionalFormatting>
  <x:conditionalFormatting sqref="K50:K64">
    <x:cfRule type="containsText" dxfId="37" priority="38" operator="containsText" text="Invalid"/>
    <x:cfRule type="containsText" dxfId="38" priority="39" operator="containsText" text="Missing"/>
    <x:cfRule type="containsText" dxfId="39" priority="40" operator="containsText" text="Duplicate"/>
    <x:cfRule type="containsText" dxfId="40" priority="41" operator="containsText" text="Evidence missing"/>
    <x:cfRule type="containsText" dxfId="41" priority="42" operator="containsText" text="Evidence or reviewer missing"/>
    <x:cfRule type="containsText" dxfId="42" priority="43" operator="containsText" text="Unresolved"/>
    <x:cfRule type="containsText" dxfId="43" priority="44" operator="containsText" text="Open"/>
    <x:cfRule type="containsText" dxfId="44" priority="45" operator="containsText" text="Incomplete"/>
    <x:cfRule type="containsText" dxfId="45" priority="46" operator="containsText" text="Future"/>
    <x:cfRule type="containsText" dxfId="46" priority="47" operator="containsText" text="unknown"/>
    <x:cfRule type="containsText" dxfId="47" priority="48" operator="containsText" text="unconfirmed"/>
    <x:cfRule type="containsText" dxfId="48" priority="49" operator="containsText" text="pending"/>
  </x:conditionalFormatting>
  <x:dataValidations count="1">
    <x:dataValidation type="list" sqref="D50:D64">
      <x:formula1>"Unconfirmed,Conditional,Confirmed"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8D9C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1" hidden="0" customWidth="1"/>
    <x:col min="9" max="9" width="21" hidden="0" customWidth="1"/>
    <x:col min="10" max="10" width="32" hidden="0" customWidth="1"/>
    <x:col min="11" max="11" width="32" hidden="0" customWidth="1"/>
    <x:col min="12" max="12" width="2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3" t="str">
        <x:v>Allowance and change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5" t="str">
        <x:v>Pacific Project Controls  |  FICTIONAL WORKED EXAMPLE. All names, dates and amounts are invented.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 t="str">
        <x:v>Project</x:v>
      </x:c>
      <x:c r="B5" s="7" t="str">
        <x:v>Cedar Annex (fictional)</x:v>
      </x:c>
      <x:c r="C5" s="2"/>
      <x:c r="D5" s="2" t="str">
        <x:v>As of</x:v>
      </x:c>
      <x:c r="E5" s="8" t="d">
        <x:v>2030-03-15T00:00:00.000Z</x:v>
      </x:c>
      <x:c r="F5" s="2"/>
      <x:c r="G5" s="2"/>
      <x:c r="H5" s="2"/>
      <x:c r="I5" s="2"/>
      <x:c r="J5" s="2"/>
      <x:c r="K5" s="2"/>
      <x:c r="L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A7" s="2" t="str">
        <x:v>Allowance total</x:v>
      </x:c>
      <x:c r="B7" s="10" t="n">
        <x:f>IF(COUNTA(A12:G26)=0,"",IF(K7&gt;0,"Incomplete inputs",SUM(H12:H26)))</x:f>
        <x:v>116000</x:v>
      </x:c>
      <x:c r="C7" s="2"/>
      <x:c r="D7" s="2" t="str">
        <x:v>Risk-inclusive forecast</x:v>
      </x:c>
      <x:c r="E7" s="10" t="n">
        <x:f>IF(COUNTA(A12:G26)=0,"",IF(K7&gt;0,"Incomplete inputs",SUM(I12:I26)))</x:f>
        <x:v>119500</x:v>
      </x:c>
      <x:c r="F7" s="2"/>
      <x:c r="G7" s="2" t="str">
        <x:v>Headroom / (overrun)</x:v>
      </x:c>
      <x:c r="H7" s="10" t="n">
        <x:f>IF(COUNTA(A12:G26)=0,"",IF(K7&gt;0,"Incomplete inputs",SUM(J12:J26)))</x:f>
        <x:v>-3500</x:v>
      </x:c>
      <x:c r="I7" s="2"/>
      <x:c r="J7" s="2" t="str">
        <x:v>Rows requiring review</x:v>
      </x:c>
      <x:c r="K7" s="2" t="n">
        <x:f>IF(COUNTA(A12:G26)=0,"",SUM(COUNTIFS(K12:K26,"Missing ID"),COUNTIFS(K12:K26,"Duplicate ID"),COUNTIFS(K12:K26,"Missing or invalid input"),COUNTIFS(K12:K26,"Invalid amount"),COUNTIFS(K12:K26,"Missing reference")))</x:f>
        <x:v>0</x:v>
      </x:c>
      <x:c r="L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6" customHeight="1">
      <x:c r="A9" s="2" t="str">
        <x:v>USD. Enter zero explicitly. Pending exposure must exclude costs already in incurred cost or cost to complete.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4" customHeight="1">
      <x:c r="A11" s="14" t="str">
        <x:v>Allowance ID</x:v>
      </x:c>
      <x:c r="B11" s="14" t="str">
        <x:v>Scope</x:v>
      </x:c>
      <x:c r="C11" s="14" t="str">
        <x:v>Original allowance</x:v>
      </x:c>
      <x:c r="D11" s="14" t="str">
        <x:v>Approved net changes</x:v>
      </x:c>
      <x:c r="E11" s="14" t="str">
        <x:v>Cost incurred</x:v>
      </x:c>
      <x:c r="F11" s="14" t="str">
        <x:v>Cost to complete</x:v>
      </x:c>
      <x:c r="G11" s="14" t="str">
        <x:v>Pending exposure</x:v>
      </x:c>
      <x:c r="H11" s="14" t="str">
        <x:v>Current allowance</x:v>
      </x:c>
      <x:c r="I11" s="14" t="str">
        <x:v>Risk-inclusive forecast</x:v>
      </x:c>
      <x:c r="J11" s="14" t="str">
        <x:v>Headroom / (overrun)</x:v>
      </x:c>
      <x:c r="K11" s="14" t="str">
        <x:v>Record review</x:v>
      </x:c>
      <x:c r="L11" s="14" t="str">
        <x:v>Approval / estimate reference</x:v>
      </x:c>
    </x:row>
    <x:row r="12" ht="42" customHeight="1">
      <x:c r="A12" s="7" t="str">
        <x:v>AL-01</x:v>
      </x:c>
      <x:c r="B12" s="16" t="str">
        <x:v>Wayfinding allowance</x:v>
      </x:c>
      <x:c r="C12" s="15" t="n">
        <x:v>42000</x:v>
      </x:c>
      <x:c r="D12" s="15" t="n">
        <x:v>3000</x:v>
      </x:c>
      <x:c r="E12" s="15" t="n">
        <x:v>19000</x:v>
      </x:c>
      <x:c r="F12" s="15" t="n">
        <x:v>21000</x:v>
      </x:c>
      <x:c r="G12" s="15" t="n">
        <x:v>2500</x:v>
      </x:c>
      <x:c r="H12" s="10" t="n">
        <x:f>IF(COUNTA(A12:G12)=0,"",IF(COUNT(C12:G12)&lt;5,"",IF(AND(AND(ISNUMBER(C12),C12&gt;=0),AND(ISNUMBER(E12),E12&gt;=0),AND(ISNUMBER(F12),F12&gt;=0),AND(ISNUMBER(G12),G12&gt;=0),ISNUMBER(D12),C12+D12&gt;=0),C12+D12,"Invalid amount")))</x:f>
        <x:v>45000</x:v>
      </x:c>
      <x:c r="I12" s="10" t="n">
        <x:f>IF(COUNTA(A12:G12)=0,"",IF(COUNT(C12:G12)&lt;5,"",IF(AND(AND(ISNUMBER(C12),C12&gt;=0),AND(ISNUMBER(E12),E12&gt;=0),AND(ISNUMBER(F12),F12&gt;=0),AND(ISNUMBER(G12),G12&gt;=0),ISNUMBER(D12),C12+D12&gt;=0),SUM(E12:G12),"Invalid amount")))</x:f>
        <x:v>42500</x:v>
      </x:c>
      <x:c r="J12" s="10" t="n">
        <x:f>IF(OR(LEN(H12&amp;"")=0,LEN(I12&amp;"")=0),"",IF(AND(ISNUMBER(H12),ISNUMBER(I12)),H12-I12,"Invalid amount"))</x:f>
        <x:v>2500</x:v>
      </x:c>
      <x:c r="K12" s="17" t="str">
        <x:f>IF(COUNTA(A12:G12,L12)=0,"",IF(LEN(A12&amp;"")=0,"Missing ID",IF(COUNTIFS($A$12:$A$26,A12)&gt;1,"Duplicate ID",IF(OR(LEN(B12&amp;"")=0,COUNT(C12:G12)&lt;5),"Missing or invalid input",IF(OR(C12&lt;0,E12&lt;0,F12&lt;0,G12&lt;0,C12+D12&lt;0),"Invalid amount",IF(LEN(L12&amp;"")=0,"Missing reference","Recorded"))))))</x:f>
        <x:v>Recorded</x:v>
      </x:c>
      <x:c r="L12" s="16" t="str">
        <x:v>Fictional CO-01 and estimate E-01</x:v>
      </x:c>
    </x:row>
    <x:row r="13" ht="42" customHeight="1">
      <x:c r="A13" s="7" t="str">
        <x:v>AL-02</x:v>
      </x:c>
      <x:c r="B13" s="16" t="str">
        <x:v>Door hardware allowance</x:v>
      </x:c>
      <x:c r="C13" s="15" t="n">
        <x:v>58000</x:v>
      </x:c>
      <x:c r="D13" s="15" t="n">
        <x:v>-2000</x:v>
      </x:c>
      <x:c r="E13" s="15" t="n">
        <x:v>32000</x:v>
      </x:c>
      <x:c r="F13" s="15" t="n">
        <x:v>27000</x:v>
      </x:c>
      <x:c r="G13" s="15" t="n">
        <x:v>4000</x:v>
      </x:c>
      <x:c r="H13" s="10" t="n">
        <x:f>IF(COUNTA(A13:G13)=0,"",IF(COUNT(C13:G13)&lt;5,"",IF(AND(AND(ISNUMBER(C13),C13&gt;=0),AND(ISNUMBER(E13),E13&gt;=0),AND(ISNUMBER(F13),F13&gt;=0),AND(ISNUMBER(G13),G13&gt;=0),ISNUMBER(D13),C13+D13&gt;=0),C13+D13,"Invalid amount")))</x:f>
        <x:v>56000</x:v>
      </x:c>
      <x:c r="I13" s="10" t="n">
        <x:f>IF(COUNTA(A13:G13)=0,"",IF(COUNT(C13:G13)&lt;5,"",IF(AND(AND(ISNUMBER(C13),C13&gt;=0),AND(ISNUMBER(E13),E13&gt;=0),AND(ISNUMBER(F13),F13&gt;=0),AND(ISNUMBER(G13),G13&gt;=0),ISNUMBER(D13),C13+D13&gt;=0),SUM(E13:G13),"Invalid amount")))</x:f>
        <x:v>63000</x:v>
      </x:c>
      <x:c r="J13" s="10" t="n">
        <x:f>IF(OR(LEN(H13&amp;"")=0,LEN(I13&amp;"")=0),"",IF(AND(ISNUMBER(H13),ISNUMBER(I13)),H13-I13,"Invalid amount"))</x:f>
        <x:v>-7000</x:v>
      </x:c>
      <x:c r="K13" s="17" t="str">
        <x:f>IF(COUNTA(A13:G13,L13)=0,"",IF(LEN(A13&amp;"")=0,"Missing ID",IF(COUNTIFS($A$12:$A$26,A13)&gt;1,"Duplicate ID",IF(OR(LEN(B13&amp;"")=0,COUNT(C13:G13)&lt;5),"Missing or invalid input",IF(OR(C13&lt;0,E13&lt;0,F13&lt;0,G13&lt;0,C13+D13&lt;0),"Invalid amount",IF(LEN(L13&amp;"")=0,"Missing reference","Recorded"))))))</x:f>
        <x:v>Recorded</x:v>
      </x:c>
      <x:c r="L13" s="16" t="str">
        <x:v>Fictional credit CO-02 and E-02</x:v>
      </x:c>
    </x:row>
    <x:row r="14" ht="42" customHeight="1">
      <x:c r="A14" s="7" t="str">
        <x:v>AL-03</x:v>
      </x:c>
      <x:c r="B14" s="16" t="str">
        <x:v>Testing allowance</x:v>
      </x:c>
      <x:c r="C14" s="15" t="n">
        <x:v>15000</x:v>
      </x:c>
      <x:c r="D14" s="15" t="n">
        <x:v>0</x:v>
      </x:c>
      <x:c r="E14" s="15" t="n">
        <x:v>0</x:v>
      </x:c>
      <x:c r="F14" s="15" t="n">
        <x:v>14000</x:v>
      </x:c>
      <x:c r="G14" s="15" t="n">
        <x:v>0</x:v>
      </x:c>
      <x:c r="H14" s="10" t="n">
        <x:f>IF(COUNTA(A14:G14)=0,"",IF(COUNT(C14:G14)&lt;5,"",IF(AND(AND(ISNUMBER(C14),C14&gt;=0),AND(ISNUMBER(E14),E14&gt;=0),AND(ISNUMBER(F14),F14&gt;=0),AND(ISNUMBER(G14),G14&gt;=0),ISNUMBER(D14),C14+D14&gt;=0),C14+D14,"Invalid amount")))</x:f>
        <x:v>15000</x:v>
      </x:c>
      <x:c r="I14" s="10" t="n">
        <x:f>IF(COUNTA(A14:G14)=0,"",IF(COUNT(C14:G14)&lt;5,"",IF(AND(AND(ISNUMBER(C14),C14&gt;=0),AND(ISNUMBER(E14),E14&gt;=0),AND(ISNUMBER(F14),F14&gt;=0),AND(ISNUMBER(G14),G14&gt;=0),ISNUMBER(D14),C14+D14&gt;=0),SUM(E14:G14),"Invalid amount")))</x:f>
        <x:v>14000</x:v>
      </x:c>
      <x:c r="J14" s="10" t="n">
        <x:f>IF(OR(LEN(H14&amp;"")=0,LEN(I14&amp;"")=0),"",IF(AND(ISNUMBER(H14),ISNUMBER(I14)),H14-I14,"Invalid amount"))</x:f>
        <x:v>1000</x:v>
      </x:c>
      <x:c r="K14" s="17" t="str">
        <x:f>IF(COUNTA(A14:G14,L14)=0,"",IF(LEN(A14&amp;"")=0,"Missing ID",IF(COUNTIFS($A$12:$A$26,A14)&gt;1,"Duplicate ID",IF(OR(LEN(B14&amp;"")=0,COUNT(C14:G14)&lt;5),"Missing or invalid input",IF(OR(C14&lt;0,E14&lt;0,F14&lt;0,G14&lt;0,C14+D14&lt;0),"Invalid amount",IF(LEN(L14&amp;"")=0,"Missing reference","Recorded"))))))</x:f>
        <x:v>Recorded</x:v>
      </x:c>
      <x:c r="L14" s="16" t="str">
        <x:v>Fictional estimate E-03</x:v>
      </x:c>
    </x:row>
    <x:row r="15" ht="42" customHeight="1">
      <x:c r="A15" s="7"/>
      <x:c r="B15" s="16"/>
      <x:c r="C15" s="15"/>
      <x:c r="D15" s="15"/>
      <x:c r="E15" s="15"/>
      <x:c r="F15" s="15"/>
      <x:c r="G15" s="15"/>
      <x:c r="H15" s="10" t="str">
        <x:f>IF(COUNTA(A15:G15)=0,"",IF(COUNT(C15:G15)&lt;5,"",IF(AND(AND(ISNUMBER(C15),C15&gt;=0),AND(ISNUMBER(E15),E15&gt;=0),AND(ISNUMBER(F15),F15&gt;=0),AND(ISNUMBER(G15),G15&gt;=0),ISNUMBER(D15),C15+D15&gt;=0),C15+D15,"Invalid amount")))</x:f>
      </x:c>
      <x:c r="I15" s="10" t="str">
        <x:f>IF(COUNTA(A15:G15)=0,"",IF(COUNT(C15:G15)&lt;5,"",IF(AND(AND(ISNUMBER(C15),C15&gt;=0),AND(ISNUMBER(E15),E15&gt;=0),AND(ISNUMBER(F15),F15&gt;=0),AND(ISNUMBER(G15),G15&gt;=0),ISNUMBER(D15),C15+D15&gt;=0),SUM(E15:G15),"Invalid amount")))</x:f>
      </x:c>
      <x:c r="J15" s="10" t="str">
        <x:f>IF(OR(LEN(H15&amp;"")=0,LEN(I15&amp;"")=0),"",IF(AND(ISNUMBER(H15),ISNUMBER(I15)),H15-I15,"Invalid amount"))</x:f>
      </x:c>
      <x:c r="K15" s="17" t="str">
        <x:f>IF(COUNTA(A15:G15,L15)=0,"",IF(LEN(A15&amp;"")=0,"Missing ID",IF(COUNTIFS($A$12:$A$26,A15)&gt;1,"Duplicate ID",IF(OR(LEN(B15&amp;"")=0,COUNT(C15:G15)&lt;5),"Missing or invalid input",IF(OR(C15&lt;0,E15&lt;0,F15&lt;0,G15&lt;0,C15+D15&lt;0),"Invalid amount",IF(LEN(L15&amp;"")=0,"Missing reference","Recorded"))))))</x:f>
      </x:c>
      <x:c r="L15" s="16"/>
    </x:row>
    <x:row r="16" ht="42" customHeight="1">
      <x:c r="A16" s="7"/>
      <x:c r="B16" s="16"/>
      <x:c r="C16" s="15"/>
      <x:c r="D16" s="15"/>
      <x:c r="E16" s="15"/>
      <x:c r="F16" s="15"/>
      <x:c r="G16" s="15"/>
      <x:c r="H16" s="10" t="str">
        <x:f>IF(COUNTA(A16:G16)=0,"",IF(COUNT(C16:G16)&lt;5,"",IF(AND(AND(ISNUMBER(C16),C16&gt;=0),AND(ISNUMBER(E16),E16&gt;=0),AND(ISNUMBER(F16),F16&gt;=0),AND(ISNUMBER(G16),G16&gt;=0),ISNUMBER(D16),C16+D16&gt;=0),C16+D16,"Invalid amount")))</x:f>
      </x:c>
      <x:c r="I16" s="10" t="str">
        <x:f>IF(COUNTA(A16:G16)=0,"",IF(COUNT(C16:G16)&lt;5,"",IF(AND(AND(ISNUMBER(C16),C16&gt;=0),AND(ISNUMBER(E16),E16&gt;=0),AND(ISNUMBER(F16),F16&gt;=0),AND(ISNUMBER(G16),G16&gt;=0),ISNUMBER(D16),C16+D16&gt;=0),SUM(E16:G16),"Invalid amount")))</x:f>
      </x:c>
      <x:c r="J16" s="10" t="str">
        <x:f>IF(OR(LEN(H16&amp;"")=0,LEN(I16&amp;"")=0),"",IF(AND(ISNUMBER(H16),ISNUMBER(I16)),H16-I16,"Invalid amount"))</x:f>
      </x:c>
      <x:c r="K16" s="17" t="str">
        <x:f>IF(COUNTA(A16:G16,L16)=0,"",IF(LEN(A16&amp;"")=0,"Missing ID",IF(COUNTIFS($A$12:$A$26,A16)&gt;1,"Duplicate ID",IF(OR(LEN(B16&amp;"")=0,COUNT(C16:G16)&lt;5),"Missing or invalid input",IF(OR(C16&lt;0,E16&lt;0,F16&lt;0,G16&lt;0,C16+D16&lt;0),"Invalid amount",IF(LEN(L16&amp;"")=0,"Missing reference","Recorded"))))))</x:f>
      </x:c>
      <x:c r="L16" s="16"/>
    </x:row>
    <x:row r="17" ht="42" customHeight="1">
      <x:c r="A17" s="7"/>
      <x:c r="B17" s="16"/>
      <x:c r="C17" s="15"/>
      <x:c r="D17" s="15"/>
      <x:c r="E17" s="15"/>
      <x:c r="F17" s="15"/>
      <x:c r="G17" s="15"/>
      <x:c r="H17" s="10" t="str">
        <x:f>IF(COUNTA(A17:G17)=0,"",IF(COUNT(C17:G17)&lt;5,"",IF(AND(AND(ISNUMBER(C17),C17&gt;=0),AND(ISNUMBER(E17),E17&gt;=0),AND(ISNUMBER(F17),F17&gt;=0),AND(ISNUMBER(G17),G17&gt;=0),ISNUMBER(D17),C17+D17&gt;=0),C17+D17,"Invalid amount")))</x:f>
      </x:c>
      <x:c r="I17" s="10" t="str">
        <x:f>IF(COUNTA(A17:G17)=0,"",IF(COUNT(C17:G17)&lt;5,"",IF(AND(AND(ISNUMBER(C17),C17&gt;=0),AND(ISNUMBER(E17),E17&gt;=0),AND(ISNUMBER(F17),F17&gt;=0),AND(ISNUMBER(G17),G17&gt;=0),ISNUMBER(D17),C17+D17&gt;=0),SUM(E17:G17),"Invalid amount")))</x:f>
      </x:c>
      <x:c r="J17" s="10" t="str">
        <x:f>IF(OR(LEN(H17&amp;"")=0,LEN(I17&amp;"")=0),"",IF(AND(ISNUMBER(H17),ISNUMBER(I17)),H17-I17,"Invalid amount"))</x:f>
      </x:c>
      <x:c r="K17" s="17" t="str">
        <x:f>IF(COUNTA(A17:G17,L17)=0,"",IF(LEN(A17&amp;"")=0,"Missing ID",IF(COUNTIFS($A$12:$A$26,A17)&gt;1,"Duplicate ID",IF(OR(LEN(B17&amp;"")=0,COUNT(C17:G17)&lt;5),"Missing or invalid input",IF(OR(C17&lt;0,E17&lt;0,F17&lt;0,G17&lt;0,C17+D17&lt;0),"Invalid amount",IF(LEN(L17&amp;"")=0,"Missing reference","Recorded"))))))</x:f>
      </x:c>
      <x:c r="L17" s="16"/>
    </x:row>
    <x:row r="18" ht="42" customHeight="1">
      <x:c r="A18" s="7"/>
      <x:c r="B18" s="16"/>
      <x:c r="C18" s="15"/>
      <x:c r="D18" s="15"/>
      <x:c r="E18" s="15"/>
      <x:c r="F18" s="15"/>
      <x:c r="G18" s="15"/>
      <x:c r="H18" s="10" t="str">
        <x:f>IF(COUNTA(A18:G18)=0,"",IF(COUNT(C18:G18)&lt;5,"",IF(AND(AND(ISNUMBER(C18),C18&gt;=0),AND(ISNUMBER(E18),E18&gt;=0),AND(ISNUMBER(F18),F18&gt;=0),AND(ISNUMBER(G18),G18&gt;=0),ISNUMBER(D18),C18+D18&gt;=0),C18+D18,"Invalid amount")))</x:f>
      </x:c>
      <x:c r="I18" s="10" t="str">
        <x:f>IF(COUNTA(A18:G18)=0,"",IF(COUNT(C18:G18)&lt;5,"",IF(AND(AND(ISNUMBER(C18),C18&gt;=0),AND(ISNUMBER(E18),E18&gt;=0),AND(ISNUMBER(F18),F18&gt;=0),AND(ISNUMBER(G18),G18&gt;=0),ISNUMBER(D18),C18+D18&gt;=0),SUM(E18:G18),"Invalid amount")))</x:f>
      </x:c>
      <x:c r="J18" s="10" t="str">
        <x:f>IF(OR(LEN(H18&amp;"")=0,LEN(I18&amp;"")=0),"",IF(AND(ISNUMBER(H18),ISNUMBER(I18)),H18-I18,"Invalid amount"))</x:f>
      </x:c>
      <x:c r="K18" s="17" t="str">
        <x:f>IF(COUNTA(A18:G18,L18)=0,"",IF(LEN(A18&amp;"")=0,"Missing ID",IF(COUNTIFS($A$12:$A$26,A18)&gt;1,"Duplicate ID",IF(OR(LEN(B18&amp;"")=0,COUNT(C18:G18)&lt;5),"Missing or invalid input",IF(OR(C18&lt;0,E18&lt;0,F18&lt;0,G18&lt;0,C18+D18&lt;0),"Invalid amount",IF(LEN(L18&amp;"")=0,"Missing reference","Recorded"))))))</x:f>
      </x:c>
      <x:c r="L18" s="16"/>
    </x:row>
    <x:row r="19" ht="42" customHeight="1">
      <x:c r="A19" s="7"/>
      <x:c r="B19" s="16"/>
      <x:c r="C19" s="15"/>
      <x:c r="D19" s="15"/>
      <x:c r="E19" s="15"/>
      <x:c r="F19" s="15"/>
      <x:c r="G19" s="15"/>
      <x:c r="H19" s="10" t="str">
        <x:f>IF(COUNTA(A19:G19)=0,"",IF(COUNT(C19:G19)&lt;5,"",IF(AND(AND(ISNUMBER(C19),C19&gt;=0),AND(ISNUMBER(E19),E19&gt;=0),AND(ISNUMBER(F19),F19&gt;=0),AND(ISNUMBER(G19),G19&gt;=0),ISNUMBER(D19),C19+D19&gt;=0),C19+D19,"Invalid amount")))</x:f>
      </x:c>
      <x:c r="I19" s="10" t="str">
        <x:f>IF(COUNTA(A19:G19)=0,"",IF(COUNT(C19:G19)&lt;5,"",IF(AND(AND(ISNUMBER(C19),C19&gt;=0),AND(ISNUMBER(E19),E19&gt;=0),AND(ISNUMBER(F19),F19&gt;=0),AND(ISNUMBER(G19),G19&gt;=0),ISNUMBER(D19),C19+D19&gt;=0),SUM(E19:G19),"Invalid amount")))</x:f>
      </x:c>
      <x:c r="J19" s="10" t="str">
        <x:f>IF(OR(LEN(H19&amp;"")=0,LEN(I19&amp;"")=0),"",IF(AND(ISNUMBER(H19),ISNUMBER(I19)),H19-I19,"Invalid amount"))</x:f>
      </x:c>
      <x:c r="K19" s="17" t="str">
        <x:f>IF(COUNTA(A19:G19,L19)=0,"",IF(LEN(A19&amp;"")=0,"Missing ID",IF(COUNTIFS($A$12:$A$26,A19)&gt;1,"Duplicate ID",IF(OR(LEN(B19&amp;"")=0,COUNT(C19:G19)&lt;5),"Missing or invalid input",IF(OR(C19&lt;0,E19&lt;0,F19&lt;0,G19&lt;0,C19+D19&lt;0),"Invalid amount",IF(LEN(L19&amp;"")=0,"Missing reference","Recorded"))))))</x:f>
      </x:c>
      <x:c r="L19" s="16"/>
    </x:row>
    <x:row r="20" ht="42" customHeight="1">
      <x:c r="A20" s="7"/>
      <x:c r="B20" s="16"/>
      <x:c r="C20" s="15"/>
      <x:c r="D20" s="15"/>
      <x:c r="E20" s="15"/>
      <x:c r="F20" s="15"/>
      <x:c r="G20" s="15"/>
      <x:c r="H20" s="10" t="str">
        <x:f>IF(COUNTA(A20:G20)=0,"",IF(COUNT(C20:G20)&lt;5,"",IF(AND(AND(ISNUMBER(C20),C20&gt;=0),AND(ISNUMBER(E20),E20&gt;=0),AND(ISNUMBER(F20),F20&gt;=0),AND(ISNUMBER(G20),G20&gt;=0),ISNUMBER(D20),C20+D20&gt;=0),C20+D20,"Invalid amount")))</x:f>
      </x:c>
      <x:c r="I20" s="10" t="str">
        <x:f>IF(COUNTA(A20:G20)=0,"",IF(COUNT(C20:G20)&lt;5,"",IF(AND(AND(ISNUMBER(C20),C20&gt;=0),AND(ISNUMBER(E20),E20&gt;=0),AND(ISNUMBER(F20),F20&gt;=0),AND(ISNUMBER(G20),G20&gt;=0),ISNUMBER(D20),C20+D20&gt;=0),SUM(E20:G20),"Invalid amount")))</x:f>
      </x:c>
      <x:c r="J20" s="10" t="str">
        <x:f>IF(OR(LEN(H20&amp;"")=0,LEN(I20&amp;"")=0),"",IF(AND(ISNUMBER(H20),ISNUMBER(I20)),H20-I20,"Invalid amount"))</x:f>
      </x:c>
      <x:c r="K20" s="17" t="str">
        <x:f>IF(COUNTA(A20:G20,L20)=0,"",IF(LEN(A20&amp;"")=0,"Missing ID",IF(COUNTIFS($A$12:$A$26,A20)&gt;1,"Duplicate ID",IF(OR(LEN(B20&amp;"")=0,COUNT(C20:G20)&lt;5),"Missing or invalid input",IF(OR(C20&lt;0,E20&lt;0,F20&lt;0,G20&lt;0,C20+D20&lt;0),"Invalid amount",IF(LEN(L20&amp;"")=0,"Missing reference","Recorded"))))))</x:f>
      </x:c>
      <x:c r="L20" s="16"/>
    </x:row>
    <x:row r="21" ht="42" customHeight="1">
      <x:c r="A21" s="7"/>
      <x:c r="B21" s="16"/>
      <x:c r="C21" s="15"/>
      <x:c r="D21" s="15"/>
      <x:c r="E21" s="15"/>
      <x:c r="F21" s="15"/>
      <x:c r="G21" s="15"/>
      <x:c r="H21" s="10" t="str">
        <x:f>IF(COUNTA(A21:G21)=0,"",IF(COUNT(C21:G21)&lt;5,"",IF(AND(AND(ISNUMBER(C21),C21&gt;=0),AND(ISNUMBER(E21),E21&gt;=0),AND(ISNUMBER(F21),F21&gt;=0),AND(ISNUMBER(G21),G21&gt;=0),ISNUMBER(D21),C21+D21&gt;=0),C21+D21,"Invalid amount")))</x:f>
      </x:c>
      <x:c r="I21" s="10" t="str">
        <x:f>IF(COUNTA(A21:G21)=0,"",IF(COUNT(C21:G21)&lt;5,"",IF(AND(AND(ISNUMBER(C21),C21&gt;=0),AND(ISNUMBER(E21),E21&gt;=0),AND(ISNUMBER(F21),F21&gt;=0),AND(ISNUMBER(G21),G21&gt;=0),ISNUMBER(D21),C21+D21&gt;=0),SUM(E21:G21),"Invalid amount")))</x:f>
      </x:c>
      <x:c r="J21" s="10" t="str">
        <x:f>IF(OR(LEN(H21&amp;"")=0,LEN(I21&amp;"")=0),"",IF(AND(ISNUMBER(H21),ISNUMBER(I21)),H21-I21,"Invalid amount"))</x:f>
      </x:c>
      <x:c r="K21" s="17" t="str">
        <x:f>IF(COUNTA(A21:G21,L21)=0,"",IF(LEN(A21&amp;"")=0,"Missing ID",IF(COUNTIFS($A$12:$A$26,A21)&gt;1,"Duplicate ID",IF(OR(LEN(B21&amp;"")=0,COUNT(C21:G21)&lt;5),"Missing or invalid input",IF(OR(C21&lt;0,E21&lt;0,F21&lt;0,G21&lt;0,C21+D21&lt;0),"Invalid amount",IF(LEN(L21&amp;"")=0,"Missing reference","Recorded"))))))</x:f>
      </x:c>
      <x:c r="L21" s="16"/>
    </x:row>
    <x:row r="22" ht="42" customHeight="1">
      <x:c r="A22" s="7"/>
      <x:c r="B22" s="16"/>
      <x:c r="C22" s="15"/>
      <x:c r="D22" s="15"/>
      <x:c r="E22" s="15"/>
      <x:c r="F22" s="15"/>
      <x:c r="G22" s="15"/>
      <x:c r="H22" s="10" t="str">
        <x:f>IF(COUNTA(A22:G22)=0,"",IF(COUNT(C22:G22)&lt;5,"",IF(AND(AND(ISNUMBER(C22),C22&gt;=0),AND(ISNUMBER(E22),E22&gt;=0),AND(ISNUMBER(F22),F22&gt;=0),AND(ISNUMBER(G22),G22&gt;=0),ISNUMBER(D22),C22+D22&gt;=0),C22+D22,"Invalid amount")))</x:f>
      </x:c>
      <x:c r="I22" s="10" t="str">
        <x:f>IF(COUNTA(A22:G22)=0,"",IF(COUNT(C22:G22)&lt;5,"",IF(AND(AND(ISNUMBER(C22),C22&gt;=0),AND(ISNUMBER(E22),E22&gt;=0),AND(ISNUMBER(F22),F22&gt;=0),AND(ISNUMBER(G22),G22&gt;=0),ISNUMBER(D22),C22+D22&gt;=0),SUM(E22:G22),"Invalid amount")))</x:f>
      </x:c>
      <x:c r="J22" s="10" t="str">
        <x:f>IF(OR(LEN(H22&amp;"")=0,LEN(I22&amp;"")=0),"",IF(AND(ISNUMBER(H22),ISNUMBER(I22)),H22-I22,"Invalid amount"))</x:f>
      </x:c>
      <x:c r="K22" s="17" t="str">
        <x:f>IF(COUNTA(A22:G22,L22)=0,"",IF(LEN(A22&amp;"")=0,"Missing ID",IF(COUNTIFS($A$12:$A$26,A22)&gt;1,"Duplicate ID",IF(OR(LEN(B22&amp;"")=0,COUNT(C22:G22)&lt;5),"Missing or invalid input",IF(OR(C22&lt;0,E22&lt;0,F22&lt;0,G22&lt;0,C22+D22&lt;0),"Invalid amount",IF(LEN(L22&amp;"")=0,"Missing reference","Recorded"))))))</x:f>
      </x:c>
      <x:c r="L22" s="16"/>
    </x:row>
    <x:row r="23" ht="42" customHeight="1">
      <x:c r="A23" s="7"/>
      <x:c r="B23" s="16"/>
      <x:c r="C23" s="15"/>
      <x:c r="D23" s="15"/>
      <x:c r="E23" s="15"/>
      <x:c r="F23" s="15"/>
      <x:c r="G23" s="15"/>
      <x:c r="H23" s="10" t="str">
        <x:f>IF(COUNTA(A23:G23)=0,"",IF(COUNT(C23:G23)&lt;5,"",IF(AND(AND(ISNUMBER(C23),C23&gt;=0),AND(ISNUMBER(E23),E23&gt;=0),AND(ISNUMBER(F23),F23&gt;=0),AND(ISNUMBER(G23),G23&gt;=0),ISNUMBER(D23),C23+D23&gt;=0),C23+D23,"Invalid amount")))</x:f>
      </x:c>
      <x:c r="I23" s="10" t="str">
        <x:f>IF(COUNTA(A23:G23)=0,"",IF(COUNT(C23:G23)&lt;5,"",IF(AND(AND(ISNUMBER(C23),C23&gt;=0),AND(ISNUMBER(E23),E23&gt;=0),AND(ISNUMBER(F23),F23&gt;=0),AND(ISNUMBER(G23),G23&gt;=0),ISNUMBER(D23),C23+D23&gt;=0),SUM(E23:G23),"Invalid amount")))</x:f>
      </x:c>
      <x:c r="J23" s="10" t="str">
        <x:f>IF(OR(LEN(H23&amp;"")=0,LEN(I23&amp;"")=0),"",IF(AND(ISNUMBER(H23),ISNUMBER(I23)),H23-I23,"Invalid amount"))</x:f>
      </x:c>
      <x:c r="K23" s="17" t="str">
        <x:f>IF(COUNTA(A23:G23,L23)=0,"",IF(LEN(A23&amp;"")=0,"Missing ID",IF(COUNTIFS($A$12:$A$26,A23)&gt;1,"Duplicate ID",IF(OR(LEN(B23&amp;"")=0,COUNT(C23:G23)&lt;5),"Missing or invalid input",IF(OR(C23&lt;0,E23&lt;0,F23&lt;0,G23&lt;0,C23+D23&lt;0),"Invalid amount",IF(LEN(L23&amp;"")=0,"Missing reference","Recorded"))))))</x:f>
      </x:c>
      <x:c r="L23" s="16"/>
    </x:row>
    <x:row r="24" ht="42" customHeight="1">
      <x:c r="A24" s="7"/>
      <x:c r="B24" s="16"/>
      <x:c r="C24" s="15"/>
      <x:c r="D24" s="15"/>
      <x:c r="E24" s="15"/>
      <x:c r="F24" s="15"/>
      <x:c r="G24" s="15"/>
      <x:c r="H24" s="10" t="str">
        <x:f>IF(COUNTA(A24:G24)=0,"",IF(COUNT(C24:G24)&lt;5,"",IF(AND(AND(ISNUMBER(C24),C24&gt;=0),AND(ISNUMBER(E24),E24&gt;=0),AND(ISNUMBER(F24),F24&gt;=0),AND(ISNUMBER(G24),G24&gt;=0),ISNUMBER(D24),C24+D24&gt;=0),C24+D24,"Invalid amount")))</x:f>
      </x:c>
      <x:c r="I24" s="10" t="str">
        <x:f>IF(COUNTA(A24:G24)=0,"",IF(COUNT(C24:G24)&lt;5,"",IF(AND(AND(ISNUMBER(C24),C24&gt;=0),AND(ISNUMBER(E24),E24&gt;=0),AND(ISNUMBER(F24),F24&gt;=0),AND(ISNUMBER(G24),G24&gt;=0),ISNUMBER(D24),C24+D24&gt;=0),SUM(E24:G24),"Invalid amount")))</x:f>
      </x:c>
      <x:c r="J24" s="10" t="str">
        <x:f>IF(OR(LEN(H24&amp;"")=0,LEN(I24&amp;"")=0),"",IF(AND(ISNUMBER(H24),ISNUMBER(I24)),H24-I24,"Invalid amount"))</x:f>
      </x:c>
      <x:c r="K24" s="17" t="str">
        <x:f>IF(COUNTA(A24:G24,L24)=0,"",IF(LEN(A24&amp;"")=0,"Missing ID",IF(COUNTIFS($A$12:$A$26,A24)&gt;1,"Duplicate ID",IF(OR(LEN(B24&amp;"")=0,COUNT(C24:G24)&lt;5),"Missing or invalid input",IF(OR(C24&lt;0,E24&lt;0,F24&lt;0,G24&lt;0,C24+D24&lt;0),"Invalid amount",IF(LEN(L24&amp;"")=0,"Missing reference","Recorded"))))))</x:f>
      </x:c>
      <x:c r="L24" s="16"/>
    </x:row>
    <x:row r="25" ht="42" customHeight="1">
      <x:c r="A25" s="7"/>
      <x:c r="B25" s="16"/>
      <x:c r="C25" s="15"/>
      <x:c r="D25" s="15"/>
      <x:c r="E25" s="15"/>
      <x:c r="F25" s="15"/>
      <x:c r="G25" s="15"/>
      <x:c r="H25" s="10" t="str">
        <x:f>IF(COUNTA(A25:G25)=0,"",IF(COUNT(C25:G25)&lt;5,"",IF(AND(AND(ISNUMBER(C25),C25&gt;=0),AND(ISNUMBER(E25),E25&gt;=0),AND(ISNUMBER(F25),F25&gt;=0),AND(ISNUMBER(G25),G25&gt;=0),ISNUMBER(D25),C25+D25&gt;=0),C25+D25,"Invalid amount")))</x:f>
      </x:c>
      <x:c r="I25" s="10" t="str">
        <x:f>IF(COUNTA(A25:G25)=0,"",IF(COUNT(C25:G25)&lt;5,"",IF(AND(AND(ISNUMBER(C25),C25&gt;=0),AND(ISNUMBER(E25),E25&gt;=0),AND(ISNUMBER(F25),F25&gt;=0),AND(ISNUMBER(G25),G25&gt;=0),ISNUMBER(D25),C25+D25&gt;=0),SUM(E25:G25),"Invalid amount")))</x:f>
      </x:c>
      <x:c r="J25" s="10" t="str">
        <x:f>IF(OR(LEN(H25&amp;"")=0,LEN(I25&amp;"")=0),"",IF(AND(ISNUMBER(H25),ISNUMBER(I25)),H25-I25,"Invalid amount"))</x:f>
      </x:c>
      <x:c r="K25" s="17" t="str">
        <x:f>IF(COUNTA(A25:G25,L25)=0,"",IF(LEN(A25&amp;"")=0,"Missing ID",IF(COUNTIFS($A$12:$A$26,A25)&gt;1,"Duplicate ID",IF(OR(LEN(B25&amp;"")=0,COUNT(C25:G25)&lt;5),"Missing or invalid input",IF(OR(C25&lt;0,E25&lt;0,F25&lt;0,G25&lt;0,C25+D25&lt;0),"Invalid amount",IF(LEN(L25&amp;"")=0,"Missing reference","Recorded"))))))</x:f>
      </x:c>
      <x:c r="L25" s="16"/>
    </x:row>
    <x:row r="26" ht="42" customHeight="1">
      <x:c r="A26" s="7"/>
      <x:c r="B26" s="16"/>
      <x:c r="C26" s="15"/>
      <x:c r="D26" s="15"/>
      <x:c r="E26" s="15"/>
      <x:c r="F26" s="15"/>
      <x:c r="G26" s="15"/>
      <x:c r="H26" s="10" t="str">
        <x:f>IF(COUNTA(A26:G26)=0,"",IF(COUNT(C26:G26)&lt;5,"",IF(AND(AND(ISNUMBER(C26),C26&gt;=0),AND(ISNUMBER(E26),E26&gt;=0),AND(ISNUMBER(F26),F26&gt;=0),AND(ISNUMBER(G26),G26&gt;=0),ISNUMBER(D26),C26+D26&gt;=0),C26+D26,"Invalid amount")))</x:f>
      </x:c>
      <x:c r="I26" s="10" t="str">
        <x:f>IF(COUNTA(A26:G26)=0,"",IF(COUNT(C26:G26)&lt;5,"",IF(AND(AND(ISNUMBER(C26),C26&gt;=0),AND(ISNUMBER(E26),E26&gt;=0),AND(ISNUMBER(F26),F26&gt;=0),AND(ISNUMBER(G26),G26&gt;=0),ISNUMBER(D26),C26+D26&gt;=0),SUM(E26:G26),"Invalid amount")))</x:f>
      </x:c>
      <x:c r="J26" s="10" t="str">
        <x:f>IF(OR(LEN(H26&amp;"")=0,LEN(I26&amp;"")=0),"",IF(AND(ISNUMBER(H26),ISNUMBER(I26)),H26-I26,"Invalid amount"))</x:f>
      </x:c>
      <x:c r="K26" s="17" t="str">
        <x:f>IF(COUNTA(A26:G26,L26)=0,"",IF(LEN(A26&amp;"")=0,"Missing ID",IF(COUNTIFS($A$12:$A$26,A26)&gt;1,"Duplicate ID",IF(OR(LEN(B26&amp;"")=0,COUNT(C26:G26)&lt;5),"Missing or invalid input",IF(OR(C26&lt;0,E26&lt;0,F26&lt;0,G26&lt;0,C26+D26&lt;0),"Invalid amount",IF(LEN(L26&amp;"")=0,"Missing reference","Recorded"))))))</x:f>
      </x:c>
      <x:c r="L26" s="16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6" customHeight="1">
      <x:c r="A29" s="2" t="str">
        <x:v>Requirement basis: use current specifications, drawings and Owner-vetted requirements. Record unresolved gaps for the retained design team.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66" customHeight="1">
      <x:c r="A30" s="14" t="str">
        <x:v>Record ID</x:v>
      </x:c>
      <x:c r="B30" s="14" t="str">
        <x:v>Requirement / document</x:v>
      </x:c>
      <x:c r="C30" s="14" t="str">
        <x:v>Revision / date</x:v>
      </x:c>
      <x:c r="D30" s="14" t="str">
        <x:v>Design and Owner review role</x:v>
      </x:c>
      <x:c r="E30" s="14" t="str">
        <x:v>Required submittal / request</x:v>
      </x:c>
      <x:c r="F30" s="14" t="str">
        <x:v>Review status / disposition</x:v>
      </x:c>
      <x:c r="G30" s="14" t="str">
        <x:v>Review evidence</x:v>
      </x:c>
      <x:c r="H30" s="14" t="str">
        <x:v>Contractor currentness check</x:v>
      </x:c>
      <x:c r="I30" s="14" t="str">
        <x:v>Basis record status</x:v>
      </x:c>
      <x:c r="J30" s="2"/>
      <x:c r="K30" s="2"/>
      <x:c r="L30" s="2"/>
    </x:row>
    <x:row r="31" ht="88" customHeight="1">
      <x:c r="A31" s="17" t="str">
        <x:f>IF(LEN(A12&amp;"")=0,"",A12)</x:f>
        <x:v>AL-01</x:v>
      </x:c>
      <x:c r="B31" s="16" t="str">
        <x:v>Fictional wayfinding specification and sign schedule</x:v>
      </x:c>
      <x:c r="C31" s="16" t="str">
        <x:v>Rev 2, 2030-03-01</x:v>
      </x:c>
      <x:c r="D31" s="16" t="str">
        <x:v>Architect; Owner wayfinding reviewer</x:v>
      </x:c>
      <x:c r="E31" s="16" t="str">
        <x:v>Sign submittal SG-01 rev 1</x:v>
      </x:c>
      <x:c r="F31" s="16" t="str">
        <x:v>Reviewed with comments; resubmittal required</x:v>
      </x:c>
      <x:c r="G31" s="16" t="str">
        <x:v>Fictional SG-01 review record</x:v>
      </x:c>
      <x:c r="H31" s="16" t="str">
        <x:v>Contractor reconciles comments before release</x:v>
      </x:c>
      <x:c r="I31" s="17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  <x:v>Evidence linked</x:v>
      </x:c>
      <x:c r="J31" s="2"/>
      <x:c r="K31" s="2"/>
      <x:c r="L31" s="2"/>
    </x:row>
    <x:row r="32" ht="88" customHeight="1">
      <x:c r="A32" s="17" t="str">
        <x:f>IF(LEN(A13&amp;"")=0,"",A13)</x:f>
        <x:v>AL-02</x:v>
      </x:c>
      <x:c r="B32" s="16" t="str">
        <x:v>Fictional hardware specification and door schedule</x:v>
      </x:c>
      <x:c r="C32" s="16" t="str">
        <x:v>Rev 3, 2030-02-20</x:v>
      </x:c>
      <x:c r="D32" s="16" t="str">
        <x:v>Architect; Owner security reviewer</x:v>
      </x:c>
      <x:c r="E32" s="16" t="str">
        <x:v>Hardware submittal HW-02 rev 2</x:v>
      </x:c>
      <x:c r="F32" s="16" t="str">
        <x:v>Design review recorded; Owner security review pending</x:v>
      </x:c>
      <x:c r="G32" s="16" t="str">
        <x:v>Fictional HW-02 design review</x:v>
      </x:c>
      <x:c r="H32" s="16" t="str">
        <x:v>Contractor checked current door schedule</x:v>
      </x:c>
      <x:c r="I32" s="17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  <x:v>Evidence linked</x:v>
      </x:c>
      <x:c r="J32" s="2"/>
      <x:c r="K32" s="2"/>
      <x:c r="L32" s="2"/>
    </x:row>
    <x:row r="33" ht="88" customHeight="1">
      <x:c r="A33" s="17" t="str">
        <x:f>IF(LEN(A14&amp;"")=0,"",A14)</x:f>
        <x:v>AL-03</x:v>
      </x:c>
      <x:c r="B33" s="16" t="str">
        <x:v>Fictional testing specification</x:v>
      </x:c>
      <x:c r="C33" s="16" t="str">
        <x:v>Rev 1, 2030-02-20</x:v>
      </x:c>
      <x:c r="D33" s="16" t="str">
        <x:v>Engineer for the affected system</x:v>
      </x:c>
      <x:c r="E33" s="16" t="str">
        <x:v>Test-plan submittal TP-03</x:v>
      </x:c>
      <x:c r="F33" s="16" t="str">
        <x:v>Required review not yet submitted</x:v>
      </x:c>
      <x:c r="G33" s="16" t="str"/>
      <x:c r="H33" s="16" t="str">
        <x:v>Contractor to confirm required submission</x:v>
      </x:c>
      <x:c r="I33" s="17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  <x:v>Evidence missing</x:v>
      </x:c>
      <x:c r="J33" s="2"/>
      <x:c r="K33" s="2"/>
      <x:c r="L33" s="2"/>
    </x:row>
    <x:row r="34" ht="88" customHeight="1">
      <x:c r="A34" s="17" t="str">
        <x:f>IF(LEN(A15&amp;"")=0,"",A15)</x:f>
      </x:c>
      <x:c r="B34" s="16"/>
      <x:c r="C34" s="16"/>
      <x:c r="D34" s="16"/>
      <x:c r="E34" s="16"/>
      <x:c r="F34" s="16"/>
      <x:c r="G34" s="16"/>
      <x:c r="H34" s="16"/>
      <x:c r="I34" s="17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</x:c>
      <x:c r="J34" s="2"/>
      <x:c r="K34" s="2"/>
      <x:c r="L34" s="2"/>
    </x:row>
    <x:row r="35" ht="88" customHeight="1">
      <x:c r="A35" s="17" t="str">
        <x:f>IF(LEN(A16&amp;"")=0,"",A16)</x:f>
      </x:c>
      <x:c r="B35" s="16"/>
      <x:c r="C35" s="16"/>
      <x:c r="D35" s="16"/>
      <x:c r="E35" s="16"/>
      <x:c r="F35" s="16"/>
      <x:c r="G35" s="16"/>
      <x:c r="H35" s="16"/>
      <x:c r="I35" s="17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</x:c>
    </x:row>
    <x:row r="36" ht="88" customHeight="1">
      <x:c r="A36" s="17" t="str">
        <x:f>IF(LEN(A17&amp;"")=0,"",A17)</x:f>
      </x:c>
      <x:c r="B36" s="16"/>
      <x:c r="C36" s="16"/>
      <x:c r="D36" s="16"/>
      <x:c r="E36" s="16"/>
      <x:c r="F36" s="16"/>
      <x:c r="G36" s="16"/>
      <x:c r="H36" s="16"/>
      <x:c r="I36" s="17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7" t="str">
        <x:f>IF(LEN(A18&amp;"")=0,"",A18)</x:f>
      </x:c>
      <x:c r="B37" s="16"/>
      <x:c r="C37" s="16"/>
      <x:c r="D37" s="16"/>
      <x:c r="E37" s="16"/>
      <x:c r="F37" s="16"/>
      <x:c r="G37" s="16"/>
      <x:c r="H37" s="16"/>
      <x:c r="I37" s="17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7" t="str">
        <x:f>IF(LEN(A19&amp;"")=0,"",A19)</x:f>
      </x:c>
      <x:c r="B38" s="16"/>
      <x:c r="C38" s="16"/>
      <x:c r="D38" s="16"/>
      <x:c r="E38" s="16"/>
      <x:c r="F38" s="16"/>
      <x:c r="G38" s="16"/>
      <x:c r="H38" s="16"/>
      <x:c r="I38" s="17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7" t="str">
        <x:f>IF(LEN(A20&amp;"")=0,"",A20)</x:f>
      </x:c>
      <x:c r="B39" s="16"/>
      <x:c r="C39" s="16"/>
      <x:c r="D39" s="16"/>
      <x:c r="E39" s="16"/>
      <x:c r="F39" s="16"/>
      <x:c r="G39" s="16"/>
      <x:c r="H39" s="16"/>
      <x:c r="I39" s="17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7" t="str">
        <x:f>IF(LEN(A21&amp;"")=0,"",A21)</x:f>
      </x:c>
      <x:c r="B40" s="16"/>
      <x:c r="C40" s="16"/>
      <x:c r="D40" s="16"/>
      <x:c r="E40" s="16"/>
      <x:c r="F40" s="16"/>
      <x:c r="G40" s="16"/>
      <x:c r="H40" s="16"/>
      <x:c r="I40" s="17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7" t="str">
        <x:f>IF(LEN(A22&amp;"")=0,"",A22)</x:f>
      </x:c>
      <x:c r="B41" s="16"/>
      <x:c r="C41" s="16"/>
      <x:c r="D41" s="16"/>
      <x:c r="E41" s="16"/>
      <x:c r="F41" s="16"/>
      <x:c r="G41" s="16"/>
      <x:c r="H41" s="16"/>
      <x:c r="I41" s="17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7" t="str">
        <x:f>IF(LEN(A23&amp;"")=0,"",A23)</x:f>
      </x:c>
      <x:c r="B42" s="16"/>
      <x:c r="C42" s="16"/>
      <x:c r="D42" s="16"/>
      <x:c r="E42" s="16"/>
      <x:c r="F42" s="16"/>
      <x:c r="G42" s="16"/>
      <x:c r="H42" s="16"/>
      <x:c r="I42" s="17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7" t="str">
        <x:f>IF(LEN(A24&amp;"")=0,"",A24)</x:f>
      </x:c>
      <x:c r="B43" s="16"/>
      <x:c r="C43" s="16"/>
      <x:c r="D43" s="16"/>
      <x:c r="E43" s="16"/>
      <x:c r="F43" s="16"/>
      <x:c r="G43" s="16"/>
      <x:c r="H43" s="16"/>
      <x:c r="I43" s="17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7" t="str">
        <x:f>IF(LEN(A25&amp;"")=0,"",A25)</x:f>
      </x:c>
      <x:c r="B44" s="16"/>
      <x:c r="C44" s="16"/>
      <x:c r="D44" s="16"/>
      <x:c r="E44" s="16"/>
      <x:c r="F44" s="16"/>
      <x:c r="G44" s="16"/>
      <x:c r="H44" s="16"/>
      <x:c r="I44" s="17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5" ht="88" customHeight="1">
      <x:c r="A45" s="17" t="str">
        <x:f>IF(LEN(A26&amp;"")=0,"",A26)</x:f>
      </x:c>
      <x:c r="B45" s="16"/>
      <x:c r="C45" s="16"/>
      <x:c r="D45" s="16"/>
      <x:c r="E45" s="16"/>
      <x:c r="F45" s="16"/>
      <x:c r="G45" s="16"/>
      <x:c r="H45" s="16"/>
      <x:c r="I45" s="17" t="str">
        <x:f>IF(LEN(A45&amp;"")=0,"",IF(OR(LEN(B45&amp;"")=0,B45="Unknown"),"Requirement unknown",IF(LEN(C45&amp;"")=0,"Revision unknown",IF(LEN(D45&amp;"")=0,"Reviewer unknown",IF(LEN(E45&amp;"")=0,"Review route unknown",IF(LEN(F45&amp;"")=0,"Review pending",IF(LEN(G45&amp;"")=0,"Evidence missing",IF(LEN(H45&amp;"")=0,"Currentness unconfirmed","Evidence linked"))))))))</x:f>
      </x:c>
    </x:row>
    <x:row r="48">
      <x:c r="A48" t="str">
        <x:v>Milestone commitments: obtain confirmation from the entity controlling its own scope. Contractor forecasts remain separate.</x:v>
      </x:c>
    </x:row>
    <x:row r="49" ht="66" customHeight="1">
      <x:c r="A49" s="14" t="str">
        <x:v>Record ID</x:v>
      </x:c>
      <x:c r="B49" s="14" t="str">
        <x:v>Responsible entity</x:v>
      </x:c>
      <x:c r="C49" s="14" t="str">
        <x:v>Scope controlled</x:v>
      </x:c>
      <x:c r="D49" s="14" t="str">
        <x:v>Confirmation status</x:v>
      </x:c>
      <x:c r="E49" s="14" t="str">
        <x:v>Entity commitment date</x:v>
      </x:c>
      <x:c r="F49" s="14" t="str">
        <x:v>Confirmed as of</x:v>
      </x:c>
      <x:c r="G49" s="14" t="str">
        <x:v>Confirmation evidence</x:v>
      </x:c>
      <x:c r="H49" s="14" t="str">
        <x:v>Conditions and dependencies</x:v>
      </x:c>
      <x:c r="I49" s="14" t="str">
        <x:v>Contractor forecast date</x:v>
      </x:c>
      <x:c r="J49" s="14" t="str">
        <x:v>Contractor coordination</x:v>
      </x:c>
      <x:c r="K49" s="14" t="str">
        <x:v>Record review</x:v>
      </x:c>
    </x:row>
    <x:row r="50" ht="110" customHeight="1">
      <x:c r="A50" s="17" t="str">
        <x:f>IF(LEN(A12&amp;"")=0,"",A12)</x:f>
        <x:v>AL-01</x:v>
      </x:c>
      <x:c r="B50" s="16" t="str">
        <x:v>Sign fabricator</x:v>
      </x:c>
      <x:c r="C50" s="16" t="str">
        <x:v>Fabrication and delivery</x:v>
      </x:c>
      <x:c r="D50" s="16" t="str">
        <x:v>Unconfirmed</x:v>
      </x:c>
      <x:c r="E50" s="25" t="str"/>
      <x:c r="F50" s="25" t="str"/>
      <x:c r="G50" s="16" t="str"/>
      <x:c r="H50" s="16" t="str">
        <x:v>Resubmittal and required review remain open</x:v>
      </x:c>
      <x:c r="I50" s="25" t="d">
        <x:v>2030-04-05T00:00:00.000Z</x:v>
      </x:c>
      <x:c r="J50" s="16" t="str">
        <x:v>Contractor requests fabricator confirmation after comments are resolved</x:v>
      </x:c>
      <x:c r="K50" s="17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  <x:v>Unconfirmed</x:v>
      </x:c>
    </x:row>
    <x:row r="51" ht="110" customHeight="1">
      <x:c r="A51" s="17" t="str">
        <x:f>IF(LEN(A13&amp;"")=0,"",A13)</x:f>
        <x:v>AL-02</x:v>
      </x:c>
      <x:c r="B51" s="16" t="str">
        <x:v>Hardware subcontractor vendor</x:v>
      </x:c>
      <x:c r="C51" s="16" t="str">
        <x:v>Hardware shipment</x:v>
      </x:c>
      <x:c r="D51" s="16" t="str">
        <x:v>Conditional</x:v>
      </x:c>
      <x:c r="E51" s="25" t="d">
        <x:v>2030-04-01T00:00:00.000Z</x:v>
      </x:c>
      <x:c r="F51" s="25" t="d">
        <x:v>2030-03-12T00:00:00.000Z</x:v>
      </x:c>
      <x:c r="G51" s="16" t="str">
        <x:v>Fictional vendor response HV-02</x:v>
      </x:c>
      <x:c r="H51" s="16" t="str">
        <x:v>Required Owner security review and release</x:v>
      </x:c>
      <x:c r="I51" s="25" t="d">
        <x:v>2030-04-01T00:00:00.000Z</x:v>
      </x:c>
      <x:c r="J51" s="16" t="str">
        <x:v>Contractor coordinates upstream vendor response through subcontractor; no substituted commitment</x:v>
      </x:c>
      <x:c r="K51" s="17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  <x:v>Conditional confirmation</x:v>
      </x:c>
    </x:row>
    <x:row r="52" ht="110" customHeight="1">
      <x:c r="A52" s="17" t="str">
        <x:f>IF(LEN(A14&amp;"")=0,"",A14)</x:f>
        <x:v>AL-03</x:v>
      </x:c>
      <x:c r="B52" s="16" t="str">
        <x:v>Testing provider</x:v>
      </x:c>
      <x:c r="C52" s="16" t="str">
        <x:v>Test-plan submission</x:v>
      </x:c>
      <x:c r="D52" s="16" t="str">
        <x:v>Unconfirmed</x:v>
      </x:c>
      <x:c r="E52" s="25" t="str"/>
      <x:c r="F52" s="25" t="str"/>
      <x:c r="G52" s="16" t="str"/>
      <x:c r="H52" s="16" t="str">
        <x:v>Required test-plan review not submitted</x:v>
      </x:c>
      <x:c r="I52" s="25" t="d">
        <x:v>2030-03-22T00:00:00.000Z</x:v>
      </x:c>
      <x:c r="J52" s="16" t="str">
        <x:v>Obtain testing provider date and evidence</x:v>
      </x:c>
      <x:c r="K52" s="17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  <x:v>Unconfirmed</x:v>
      </x:c>
    </x:row>
    <x:row r="53" ht="110" customHeight="1">
      <x:c r="A53" s="17" t="str">
        <x:f>IF(LEN(A15&amp;"")=0,"",A15)</x:f>
      </x:c>
      <x:c r="B53" s="16"/>
      <x:c r="C53" s="16"/>
      <x:c r="D53" s="16"/>
      <x:c r="E53" s="25"/>
      <x:c r="F53" s="25"/>
      <x:c r="G53" s="16"/>
      <x:c r="H53" s="16"/>
      <x:c r="I53" s="25"/>
      <x:c r="J53" s="16"/>
      <x:c r="K53" s="17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</x:c>
    </x:row>
    <x:row r="54" ht="110" customHeight="1">
      <x:c r="A54" s="17" t="str">
        <x:f>IF(LEN(A16&amp;"")=0,"",A16)</x:f>
      </x:c>
      <x:c r="B54" s="16"/>
      <x:c r="C54" s="16"/>
      <x:c r="D54" s="16"/>
      <x:c r="E54" s="25"/>
      <x:c r="F54" s="25"/>
      <x:c r="G54" s="16"/>
      <x:c r="H54" s="16"/>
      <x:c r="I54" s="25"/>
      <x:c r="J54" s="16"/>
      <x:c r="K54" s="17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</x:c>
    </x:row>
    <x:row r="55" ht="110" customHeight="1">
      <x:c r="A55" s="17" t="str">
        <x:f>IF(LEN(A17&amp;"")=0,"",A17)</x:f>
      </x:c>
      <x:c r="B55" s="16"/>
      <x:c r="C55" s="16"/>
      <x:c r="D55" s="16"/>
      <x:c r="E55" s="25"/>
      <x:c r="F55" s="25"/>
      <x:c r="G55" s="16"/>
      <x:c r="H55" s="16"/>
      <x:c r="I55" s="25"/>
      <x:c r="J55" s="16"/>
      <x:c r="K55" s="17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7" t="str">
        <x:f>IF(LEN(A18&amp;"")=0,"",A18)</x:f>
      </x:c>
      <x:c r="B56" s="16"/>
      <x:c r="C56" s="16"/>
      <x:c r="D56" s="16"/>
      <x:c r="E56" s="25"/>
      <x:c r="F56" s="25"/>
      <x:c r="G56" s="16"/>
      <x:c r="H56" s="16"/>
      <x:c r="I56" s="25"/>
      <x:c r="J56" s="16"/>
      <x:c r="K56" s="17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7" t="str">
        <x:f>IF(LEN(A19&amp;"")=0,"",A19)</x:f>
      </x:c>
      <x:c r="B57" s="16"/>
      <x:c r="C57" s="16"/>
      <x:c r="D57" s="16"/>
      <x:c r="E57" s="25"/>
      <x:c r="F57" s="25"/>
      <x:c r="G57" s="16"/>
      <x:c r="H57" s="16"/>
      <x:c r="I57" s="25"/>
      <x:c r="J57" s="16"/>
      <x:c r="K57" s="17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7" t="str">
        <x:f>IF(LEN(A20&amp;"")=0,"",A20)</x:f>
      </x:c>
      <x:c r="B58" s="16"/>
      <x:c r="C58" s="16"/>
      <x:c r="D58" s="16"/>
      <x:c r="E58" s="25"/>
      <x:c r="F58" s="25"/>
      <x:c r="G58" s="16"/>
      <x:c r="H58" s="16"/>
      <x:c r="I58" s="25"/>
      <x:c r="J58" s="16"/>
      <x:c r="K58" s="17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7" t="str">
        <x:f>IF(LEN(A21&amp;"")=0,"",A21)</x:f>
      </x:c>
      <x:c r="B59" s="16"/>
      <x:c r="C59" s="16"/>
      <x:c r="D59" s="16"/>
      <x:c r="E59" s="25"/>
      <x:c r="F59" s="25"/>
      <x:c r="G59" s="16"/>
      <x:c r="H59" s="16"/>
      <x:c r="I59" s="25"/>
      <x:c r="J59" s="16"/>
      <x:c r="K59" s="17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7" t="str">
        <x:f>IF(LEN(A22&amp;"")=0,"",A22)</x:f>
      </x:c>
      <x:c r="B60" s="16"/>
      <x:c r="C60" s="16"/>
      <x:c r="D60" s="16"/>
      <x:c r="E60" s="25"/>
      <x:c r="F60" s="25"/>
      <x:c r="G60" s="16"/>
      <x:c r="H60" s="16"/>
      <x:c r="I60" s="25"/>
      <x:c r="J60" s="16"/>
      <x:c r="K60" s="17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7" t="str">
        <x:f>IF(LEN(A23&amp;"")=0,"",A23)</x:f>
      </x:c>
      <x:c r="B61" s="16"/>
      <x:c r="C61" s="16"/>
      <x:c r="D61" s="16"/>
      <x:c r="E61" s="25"/>
      <x:c r="F61" s="25"/>
      <x:c r="G61" s="16"/>
      <x:c r="H61" s="16"/>
      <x:c r="I61" s="25"/>
      <x:c r="J61" s="16"/>
      <x:c r="K61" s="17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7" t="str">
        <x:f>IF(LEN(A24&amp;"")=0,"",A24)</x:f>
      </x:c>
      <x:c r="B62" s="16"/>
      <x:c r="C62" s="16"/>
      <x:c r="D62" s="16"/>
      <x:c r="E62" s="25"/>
      <x:c r="F62" s="25"/>
      <x:c r="G62" s="16"/>
      <x:c r="H62" s="16"/>
      <x:c r="I62" s="25"/>
      <x:c r="J62" s="16"/>
      <x:c r="K62" s="17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7" t="str">
        <x:f>IF(LEN(A25&amp;"")=0,"",A25)</x:f>
      </x:c>
      <x:c r="B63" s="16"/>
      <x:c r="C63" s="16"/>
      <x:c r="D63" s="16"/>
      <x:c r="E63" s="25"/>
      <x:c r="F63" s="25"/>
      <x:c r="G63" s="16"/>
      <x:c r="H63" s="16"/>
      <x:c r="I63" s="25"/>
      <x:c r="J63" s="16"/>
      <x:c r="K63" s="17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  <x:row r="64" ht="110" customHeight="1">
      <x:c r="A64" s="17" t="str">
        <x:f>IF(LEN(A26&amp;"")=0,"",A26)</x:f>
      </x:c>
      <x:c r="B64" s="16"/>
      <x:c r="C64" s="16"/>
      <x:c r="D64" s="16"/>
      <x:c r="E64" s="25"/>
      <x:c r="F64" s="25"/>
      <x:c r="G64" s="16"/>
      <x:c r="H64" s="16"/>
      <x:c r="I64" s="25"/>
      <x:c r="J64" s="16"/>
      <x:c r="K64" s="17" t="str">
        <x:f>IF(LEN(A64&amp;"")=0,"",IF(OR(LEN(B64&amp;"")=0,LEN(C64&amp;"")=0),"Entity or scope missing",IF(AND(LEN(I64&amp;"")&gt;0,NOT(IF(ISNUMBER(I64),AND(I64&gt;=DATE(2000,1,1),I64&lt;=DATE(2100,12,31),I64=INT(I64)),FALSE))),"Invalid forecast date",IF(OR(LEN(D64&amp;"")=0,D64="Unconfirmed"),"Unconfirmed",IF(AND(D64&lt;&gt;"Confirmed",D64&lt;&gt;"Conditional"),"Invalid status",IF(OR(LEN(E64&amp;"")=0,LEN(F64&amp;"")=0,LEN(G64&amp;"")=0),"Confirmation evidence missing",IF(NOT(AND(IF(ISNUMBER(E64),AND(E64&gt;=DATE(2000,1,1),E64&lt;=DATE(2100,12,31),E64=INT(E64)),FALSE),IF(ISNUMBER(F64),AND(F64&gt;=DATE(2000,1,1),F64&lt;=DATE(2100,12,31),F64=INT(F64)),FALSE))),"Invalid confirmation date",IF(AND(D64="Conditional",LEN(H64&amp;"")=0),"Conditions missing",IF(D64="Conditional","Conditional confirmation","Confirmation recorded")))))))))</x:f>
      </x:c>
    </x:row>
  </x:sheetData>
  <x:conditionalFormatting sqref="K12:K26">
    <x:cfRule type="containsText" dxfId="49" priority="1" operator="containsText" text="Invalid"/>
    <x:cfRule type="containsText" dxfId="50" priority="2" operator="containsText" text="Missing"/>
    <x:cfRule type="containsText" dxfId="51" priority="3" operator="containsText" text="Duplicate"/>
    <x:cfRule type="containsText" dxfId="52" priority="4" operator="containsText" text="Evidence missing"/>
    <x:cfRule type="containsText" dxfId="53" priority="5" operator="containsText" text="Evidence or reviewer missing"/>
    <x:cfRule type="containsText" dxfId="54" priority="6" operator="containsText" text="Unresolved"/>
    <x:cfRule type="containsText" dxfId="55" priority="7" operator="containsText" text="Open"/>
    <x:cfRule type="containsText" dxfId="56" priority="8" operator="containsText" text="Incomplete"/>
    <x:cfRule type="containsText" dxfId="57" priority="9" operator="containsText" text="Future"/>
    <x:cfRule type="containsText" dxfId="58" priority="10" operator="containsText" text="unknown"/>
    <x:cfRule type="containsText" dxfId="59" priority="11" operator="containsText" text="unconfirmed"/>
    <x:cfRule type="containsText" dxfId="60" priority="12" operator="containsText" text="pending"/>
  </x:conditionalFormatting>
  <x:conditionalFormatting sqref="B7:K7">
    <x:cfRule type="containsText" dxfId="61" priority="13" operator="containsText" text="Invalid"/>
    <x:cfRule type="containsText" dxfId="62" priority="14" operator="containsText" text="Missing"/>
    <x:cfRule type="containsText" dxfId="63" priority="15" operator="containsText" text="Duplicate"/>
    <x:cfRule type="containsText" dxfId="64" priority="16" operator="containsText" text="Evidence missing"/>
    <x:cfRule type="containsText" dxfId="65" priority="17" operator="containsText" text="Evidence or reviewer missing"/>
    <x:cfRule type="containsText" dxfId="66" priority="18" operator="containsText" text="Unresolved"/>
    <x:cfRule type="containsText" dxfId="67" priority="19" operator="containsText" text="Open"/>
    <x:cfRule type="containsText" dxfId="68" priority="20" operator="containsText" text="Incomplete"/>
    <x:cfRule type="containsText" dxfId="69" priority="21" operator="containsText" text="Future"/>
    <x:cfRule type="containsText" dxfId="70" priority="22" operator="containsText" text="unknown"/>
    <x:cfRule type="containsText" dxfId="71" priority="23" operator="containsText" text="unconfirmed"/>
    <x:cfRule type="containsText" dxfId="72" priority="24" operator="containsText" text="pending"/>
  </x:conditionalFormatting>
  <x:conditionalFormatting sqref="J12:J26">
    <x:cfRule type="cellIs" dxfId="73" priority="25" operator="lessThan">
      <x:formula>0</x:formula>
    </x:cfRule>
  </x:conditionalFormatting>
  <x:conditionalFormatting sqref="I31:I45">
    <x:cfRule type="containsText" dxfId="74" priority="26" operator="containsText" text="Invalid"/>
    <x:cfRule type="containsText" dxfId="75" priority="27" operator="containsText" text="Missing"/>
    <x:cfRule type="containsText" dxfId="76" priority="28" operator="containsText" text="Duplicate"/>
    <x:cfRule type="containsText" dxfId="77" priority="29" operator="containsText" text="Evidence missing"/>
    <x:cfRule type="containsText" dxfId="78" priority="30" operator="containsText" text="Evidence or reviewer missing"/>
    <x:cfRule type="containsText" dxfId="79" priority="31" operator="containsText" text="Unresolved"/>
    <x:cfRule type="containsText" dxfId="80" priority="32" operator="containsText" text="Open"/>
    <x:cfRule type="containsText" dxfId="81" priority="33" operator="containsText" text="Incomplete"/>
    <x:cfRule type="containsText" dxfId="82" priority="34" operator="containsText" text="Future"/>
    <x:cfRule type="containsText" dxfId="83" priority="35" operator="containsText" text="unknown"/>
    <x:cfRule type="containsText" dxfId="84" priority="36" operator="containsText" text="unconfirmed"/>
    <x:cfRule type="containsText" dxfId="85" priority="37" operator="containsText" text="pending"/>
  </x:conditionalFormatting>
  <x:conditionalFormatting sqref="K50:K64">
    <x:cfRule type="containsText" dxfId="86" priority="38" operator="containsText" text="Invalid"/>
    <x:cfRule type="containsText" dxfId="87" priority="39" operator="containsText" text="Missing"/>
    <x:cfRule type="containsText" dxfId="88" priority="40" operator="containsText" text="Duplicate"/>
    <x:cfRule type="containsText" dxfId="89" priority="41" operator="containsText" text="Evidence missing"/>
    <x:cfRule type="containsText" dxfId="90" priority="42" operator="containsText" text="Evidence or reviewer missing"/>
    <x:cfRule type="containsText" dxfId="91" priority="43" operator="containsText" text="Unresolved"/>
    <x:cfRule type="containsText" dxfId="92" priority="44" operator="containsText" text="Open"/>
    <x:cfRule type="containsText" dxfId="93" priority="45" operator="containsText" text="Incomplete"/>
    <x:cfRule type="containsText" dxfId="94" priority="46" operator="containsText" text="Future"/>
    <x:cfRule type="containsText" dxfId="95" priority="47" operator="containsText" text="unknown"/>
    <x:cfRule type="containsText" dxfId="96" priority="48" operator="containsText" text="unconfirmed"/>
    <x:cfRule type="containsText" dxfId="97" priority="49" operator="containsText" text="pending"/>
  </x:conditionalFormatting>
  <x:dataValidations count="1">
    <x:dataValidation type="list" sqref="D50:D64">
      <x:formula1>"Unconfirmed,Conditional,Confirmed"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AB4BD"/>
  </x:sheetPr>
  <x:sheetViews>
    <x:sheetView showGridLines="0" workbookViewId="0"/>
  </x:sheetViews>
  <x:sheetFormatPr defaultRowHeight="15"/>
  <x:cols>
    <x:col min="1" max="1" width="30" hidden="0" customWidth="1"/>
    <x:col min="2" max="2" width="90" hidden="0" customWidth="1"/>
    <x:col min="3" max="3" width="3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Allowance reconciliation: use and definitions</x:v>
      </x:c>
      <x:c r="B2" s="2"/>
      <x:c r="C2" s="2"/>
    </x:row>
    <x:row r="3" ht="26" customHeight="1">
      <x:c r="A3" s="5" t="str">
        <x:v>Pacific Project Controls  |  Version 1.1  |  Original educational resource</x:v>
      </x:c>
      <x:c r="B3" s="4"/>
      <x:c r="C3" s="4"/>
    </x:row>
    <x:row r="4" ht="26" customHeight="1">
      <x:c r="A4" s="2"/>
      <x:c r="B4" s="2"/>
      <x:c r="C4" s="2"/>
    </x:row>
    <x:row r="5" ht="44" customHeight="1">
      <x:c r="A5" s="14" t="str">
        <x:v>Topic</x:v>
      </x:c>
      <x:c r="B5" s="14" t="str">
        <x:v>Instructions and boundaries</x:v>
      </x:c>
      <x:c r="C5" s="2"/>
    </x:row>
    <x:row r="6" ht="48" customHeight="1">
      <x:c r="A6" s="27" t="str">
        <x:v>Start</x:v>
      </x:c>
      <x:c r="B6" s="18" t="str">
        <x:v>Use Register for your project. Yellow cells are editable. Grey cells calculate. The independent Worked example uses invented amounts and references.</x:v>
      </x:c>
      <x:c r="C6" s="2"/>
    </x:row>
    <x:row r="7" ht="48" customHeight="1">
      <x:c r="A7" s="27" t="str">
        <x:v>Capacity</x:v>
      </x:c>
      <x:c r="B7" s="18" t="str">
        <x:v>Fifteen allowance rows are supplied, rows 12 to 26. Use a unique allowance ID. Enter an explicit zero for a known zero, including no approved changes or no pending exposure.</x:v>
      </x:c>
      <x:c r="C7" s="2"/>
    </x:row>
    <x:row r="8" ht="48" customHeight="1">
      <x:c r="A8" s="27" t="str">
        <x:v>Original allowance</x:v>
      </x:c>
      <x:c r="B8" s="18" t="str">
        <x:v>The starting budget for a defined scope. These rows must be mutually exclusive; do not enter the same allowance or cost in multiple rows.</x:v>
      </x:c>
      <x:c r="C8" s="2"/>
    </x:row>
    <x:row r="9" ht="48" customHeight="1">
      <x:c r="A9" s="27" t="str">
        <x:v>Approved net changes</x:v>
      </x:c>
      <x:c r="B9" s="18" t="str">
        <x:v>Signed additions or credits supported by an approval reference. Pending requests do not belong in this column. Current allowance = original allowance plus approved net changes.</x:v>
      </x:c>
      <x:c r="C9" s="2"/>
    </x:row>
    <x:row r="10" ht="48" customHeight="1">
      <x:c r="A10" s="27" t="str">
        <x:v>Cost incurred</x:v>
      </x:c>
      <x:c r="B10" s="18" t="str">
        <x:v>Accrual cost of work or goods already incurred, whether paid or unpaid. This is not billed revenue or cash expenditure.</x:v>
      </x:c>
      <x:c r="C10" s="2"/>
    </x:row>
    <x:row r="11" ht="48" customHeight="1">
      <x:c r="A11" s="27" t="str">
        <x:v>Cost to complete</x:v>
      </x:c>
      <x:c r="B11" s="18" t="str">
        <x:v>Expected remaining cost, including unincurred commitments. Exclude cost already incurred. Explain estimate date and scope in the reference column or supporting records.</x:v>
      </x:c>
      <x:c r="C11" s="2"/>
    </x:row>
    <x:row r="12" ht="48" customHeight="1">
      <x:c r="A12" s="27" t="str">
        <x:v>Pending exposure</x:v>
      </x:c>
      <x:c r="B12" s="18" t="str">
        <x:v>Incremental, unapproved potential cost excluded from BOTH cost incurred and cost to complete. Enter only the additional amount to avoid double counting.</x:v>
      </x:c>
      <x:c r="C12" s="2"/>
    </x:row>
    <x:row r="13" ht="48" customHeight="1">
      <x:c r="A13" s="27" t="str">
        <x:v>Forecast and headroom</x:v>
      </x:c>
      <x:c r="B13" s="18" t="str">
        <x:v>Risk-inclusive forecast = incurred cost + cost to complete + pending exposure. Headroom = current allowance minus that forecast. A negative value is an overrun.</x:v>
      </x:c>
      <x:c r="C13" s="2"/>
    </x:row>
    <x:row r="14" ht="48" customHeight="1">
      <x:c r="A14" s="27" t="str">
        <x:v>Approval transition</x:v>
      </x:c>
      <x:c r="B14" s="18" t="str">
        <x:v>When exposure becomes approved, record the approved adjustment and reference. Reclassify the associated cost into incurred or remaining forecast as appropriate, removing the same amount from pending exposure.</x:v>
      </x:c>
      <x:c r="C14" s="2"/>
    </x:row>
    <x:row r="15" ht="48" customHeight="1">
      <x:c r="A15" s="27" t="str">
        <x:v>Totals and completeness</x:v>
      </x:c>
      <x:c r="B15" s="18" t="str">
        <x:v>Incomplete or duplicate records block headline totals. Missing financial values leave row calculations blank; invalid amounts are identified. Review record messages before relying on totals.</x:v>
      </x:c>
      <x:c r="C15" s="2"/>
    </x:row>
    <x:row r="16" ht="48" customHeight="1">
      <x:c r="A16" s="27" t="str">
        <x:v>Limits</x:v>
      </x:c>
      <x:c r="B16" s="18" t="str">
        <x:v>This is a scope-level forecast aid, not a formal contract modification, authorization to spend, accounting ledger or earned-value system. Approval does not prove billing, payment or completion.</x:v>
      </x:c>
      <x:c r="C16" s="2"/>
    </x:row>
    <x:row r="17" ht="64" customHeight="1">
      <x:c r="A17" s="27" t="str">
        <x:v>Requirement basis</x:v>
      </x:c>
      <x:c r="B17" s="18" t="str">
        <x:v>Use the lower record block to identify the applicable specification, drawing or Owner-vetted requirement and revision, retained design professional, required submittal or request for information, actual review disposition and evidence. Leave missing requirements unknown and route them for clarification.</x:v>
      </x:c>
      <x:c r="C17" s="2"/>
    </x:row>
    <x:row r="18" ht="80" customHeight="1">
      <x:c r="A18" s="27" t="str">
        <x:v>Roles and review</x:v>
      </x:c>
      <x:c r="B18" s="18" t="str">
        <x:v>The Owner representative coordinates and relies on retained professional expertise. The general contractor checks current documents and submits required information for design-team and Owner review. Evidence linked means fields are populated, not that work is approved. Confirm the actual disposition and authority in the contract documents.</x:v>
      </x:c>
      <x:c r="C18" s="2"/>
    </x:row>
    <x:row r="19" ht="80" customHeight="1">
      <x:c r="A19" s="27" t="str">
        <x:v>Milestone commitments</x:v>
      </x:c>
      <x:c r="B19" s="18" t="str">
        <x:v>Use the commitment block to record the entity that controls each scope, including an actual vendor or a subcontractor's vendor. Obtain that entity's date, confirmation date, evidence and conditions. The general contractor coordinates and validates the response; its forecast is a separate field, not a commitment made for another party.</x:v>
      </x:c>
      <x:c r="C19" s="2"/>
    </x:row>
    <x:row r="20" ht="64" customHeight="1">
      <x:c r="A20" s="27" t="str">
        <x:v>Confirmation record</x:v>
      </x:c>
      <x:c r="B20" s="18" t="str">
        <x:v>Unconfirmed means no supported commitment is established. Conditional means the entity stated a date subject to recorded dependencies. Confirmed means a source-backed response for that entity's own scope. The calculated record check checks fields only; verify the source and required design and Owner reviews before relying on it.</x:v>
      </x:c>
      <x:c r="C20" s="2"/>
    </x:row>
    <x:row r="21" ht="48" customHeight="1">
      <x:c r="A21" s="27" t="str">
        <x:v>Original example</x:v>
      </x:c>
      <x:c r="B21" s="18" t="str">
        <x:v>Created by Pacific Project Controls. No client information or proprietary templates are embedded. Dates, scopes and amounts are newly invented.</x:v>
      </x:c>
      <x:c r="C21" s="2"/>
    </x:row>
    <x:row r="22" ht="26" customHeight="1">
      <x:c r="A22" s="2"/>
      <x:c r="B22" s="2"/>
      <x:c r="C22" s="2"/>
    </x:row>
    <x:row r="23" ht="26" customHeight="1">
      <x:c r="A23" s="2"/>
      <x:c r="B23" s="2"/>
      <x:c r="C23" s="2"/>
    </x:row>
    <x:row r="24" ht="26" customHeight="1">
      <x:c r="A24" s="2"/>
      <x:c r="B24" s="2"/>
      <x:c r="C24" s="2"/>
    </x:row>
  </x:sheetData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>
  <dc:creator>Pacific Project Controls</dc:creator>
  <cp:lastModifiedBy>Pacific Project Controls</cp:lastModifiedBy>
  <dc:title>Allowance Change Reconciliation</dc:title>
  <dc:description>Original educational tool with blank inputs and a separately labeled fictional worked example.</dc:description>
</cp:coreProperties>
</file>